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q-fszz\UNY\UN_ユーアイクラブ\■■個別フォルダー（個人管理に使ってください）\◆藤原圭子\●本日のお持ち帰り\■新さわやかレク\"/>
    </mc:Choice>
  </mc:AlternateContent>
  <bookViews>
    <workbookView xWindow="240" yWindow="15" windowWidth="14940" windowHeight="9450"/>
  </bookViews>
  <sheets>
    <sheet name="★申請書　記入例★" sheetId="14" r:id="rId1"/>
    <sheet name="申請書【Excel版】" sheetId="10" r:id="rId2"/>
    <sheet name="★報告書　記入例★" sheetId="20" r:id="rId3"/>
    <sheet name="報告書【Excel版】 " sheetId="15" r:id="rId4"/>
  </sheets>
  <definedNames>
    <definedName name="_xlnm.Print_Area" localSheetId="0">'★申請書　記入例★'!$A$1:$BB$40</definedName>
    <definedName name="_xlnm.Print_Area" localSheetId="2">'★報告書　記入例★'!$A$1:$BB$40</definedName>
    <definedName name="_xlnm.Print_Area" localSheetId="3">'報告書【Excel版】 '!$A$1:$BB$43</definedName>
  </definedNames>
  <calcPr calcId="162913"/>
</workbook>
</file>

<file path=xl/calcChain.xml><?xml version="1.0" encoding="utf-8"?>
<calcChain xmlns="http://schemas.openxmlformats.org/spreadsheetml/2006/main">
  <c r="A1" i="15" l="1"/>
  <c r="AH10" i="10"/>
  <c r="AI16" i="15" l="1"/>
  <c r="AH10" i="15"/>
  <c r="F2" i="15"/>
  <c r="D1" i="15"/>
  <c r="AU20" i="15"/>
  <c r="N20" i="15"/>
  <c r="N19" i="15"/>
  <c r="AE17" i="15"/>
  <c r="AI18" i="15" s="1"/>
  <c r="AE15" i="15"/>
  <c r="G14" i="15"/>
  <c r="AE13" i="15"/>
  <c r="AI14" i="15" s="1"/>
  <c r="AE11" i="15"/>
  <c r="AI12" i="15" s="1"/>
  <c r="S29" i="15" l="1"/>
  <c r="AH22" i="15"/>
  <c r="AV23" i="15" s="1"/>
  <c r="N20" i="10"/>
  <c r="AE15" i="10"/>
  <c r="AE13" i="10"/>
  <c r="T22" i="10" l="1"/>
  <c r="S20" i="15"/>
  <c r="V20" i="15" s="1"/>
  <c r="S25" i="15" s="1"/>
  <c r="AU20" i="10" l="1"/>
  <c r="AE17" i="10" l="1"/>
  <c r="AH18" i="10" s="1"/>
  <c r="AH16" i="10"/>
  <c r="AH14" i="10"/>
  <c r="AE11" i="10"/>
  <c r="AH12" i="10" s="1"/>
  <c r="AH22" i="10" l="1"/>
  <c r="AU23" i="10" s="1"/>
  <c r="N19" i="10"/>
  <c r="G14" i="10"/>
  <c r="AO26" i="10" s="1"/>
  <c r="AE26" i="10"/>
  <c r="G22" i="10" l="1"/>
  <c r="C26" i="10" s="1"/>
  <c r="S19" i="15"/>
  <c r="V19" i="15" s="1"/>
  <c r="S23" i="15" s="1"/>
  <c r="S33" i="15" s="1"/>
  <c r="AO27" i="15" s="1"/>
  <c r="AW26" i="10"/>
</calcChain>
</file>

<file path=xl/sharedStrings.xml><?xml version="1.0" encoding="utf-8"?>
<sst xmlns="http://schemas.openxmlformats.org/spreadsheetml/2006/main" count="377" uniqueCount="173">
  <si>
    <t>実施日</t>
    <rPh sb="0" eb="3">
      <t>ジッシビ</t>
    </rPh>
    <phoneticPr fontId="1"/>
  </si>
  <si>
    <t>参加人数</t>
    <rPh sb="0" eb="2">
      <t>サンカ</t>
    </rPh>
    <rPh sb="2" eb="4">
      <t>ニンズウ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</si>
  <si>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</si>
  <si>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</si>
  <si>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</si>
  <si>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×</t>
    <phoneticPr fontId="1"/>
  </si>
  <si>
    <t>⑤</t>
    <phoneticPr fontId="1"/>
  </si>
  <si>
    <t>⑥</t>
    <phoneticPr fontId="1"/>
  </si>
  <si>
    <t>店</t>
    <rPh sb="0" eb="1">
      <t>テン</t>
    </rPh>
    <phoneticPr fontId="1"/>
  </si>
  <si>
    <t>申請日</t>
    <rPh sb="0" eb="2">
      <t>シンセイ</t>
    </rPh>
    <rPh sb="2" eb="3">
      <t>ビ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</si>
  <si>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</si>
  <si>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</si>
  <si>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</si>
  <si>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</si>
  <si>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連絡先TEL</t>
    <rPh sb="0" eb="2">
      <t>レンラク</t>
    </rPh>
    <rPh sb="2" eb="3">
      <t>サキ</t>
    </rPh>
    <phoneticPr fontId="1"/>
  </si>
  <si>
    <t>社員No</t>
    <rPh sb="0" eb="2">
      <t>シャイン</t>
    </rPh>
    <phoneticPr fontId="1"/>
  </si>
  <si>
    <t>さわやかレク申請書</t>
    <rPh sb="6" eb="9">
      <t>シンセイショ</t>
    </rPh>
    <phoneticPr fontId="1"/>
  </si>
  <si>
    <t>日</t>
    <rPh sb="0" eb="1">
      <t>ニチ</t>
    </rPh>
    <phoneticPr fontId="1"/>
  </si>
  <si>
    <t>旅行会社の利用</t>
    <rPh sb="0" eb="2">
      <t>リョコウ</t>
    </rPh>
    <rPh sb="2" eb="4">
      <t>ガイシャ</t>
    </rPh>
    <rPh sb="5" eb="7">
      <t>リヨウ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</si>
  <si>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</si>
  <si>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</si>
  <si>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内　容</t>
    <rPh sb="0" eb="1">
      <t>ウチ</t>
    </rPh>
    <rPh sb="2" eb="3">
      <t>カタチ</t>
    </rPh>
    <phoneticPr fontId="1"/>
  </si>
  <si>
    <t>➀</t>
    <phoneticPr fontId="1"/>
  </si>
  <si>
    <t>➁</t>
    <phoneticPr fontId="1"/>
  </si>
  <si>
    <t>➂</t>
    <phoneticPr fontId="1"/>
  </si>
  <si>
    <t>➃</t>
    <phoneticPr fontId="1"/>
  </si>
  <si>
    <t>【非組合員】社員・役員</t>
    <rPh sb="1" eb="5">
      <t>ヒクミアイイン</t>
    </rPh>
    <rPh sb="6" eb="8">
      <t>シャイン</t>
    </rPh>
    <rPh sb="9" eb="11">
      <t>ヤクイン</t>
    </rPh>
    <phoneticPr fontId="1"/>
  </si>
  <si>
    <t>【非組合員】選任社員</t>
    <rPh sb="1" eb="5">
      <t>ヒクミアイイン</t>
    </rPh>
    <rPh sb="6" eb="8">
      <t>センニン</t>
    </rPh>
    <rPh sb="8" eb="10">
      <t>シャイン</t>
    </rPh>
    <phoneticPr fontId="1"/>
  </si>
  <si>
    <t>⑦</t>
    <phoneticPr fontId="1"/>
  </si>
  <si>
    <t>【組合員】正社員</t>
    <rPh sb="1" eb="4">
      <t>クミアイイン</t>
    </rPh>
    <rPh sb="5" eb="8">
      <t>セイシャイン</t>
    </rPh>
    <phoneticPr fontId="1"/>
  </si>
  <si>
    <t>【組合員】選任社員</t>
    <rPh sb="1" eb="4">
      <t>クミアイイン</t>
    </rPh>
    <rPh sb="5" eb="7">
      <t>センニン</t>
    </rPh>
    <rPh sb="7" eb="9">
      <t>シャイン</t>
    </rPh>
    <phoneticPr fontId="1"/>
  </si>
  <si>
    <t>⑧</t>
    <phoneticPr fontId="1"/>
  </si>
  <si>
    <t>その他</t>
    <rPh sb="2" eb="3">
      <t>タ</t>
    </rPh>
    <phoneticPr fontId="1"/>
  </si>
  <si>
    <t>区分別内訳</t>
    <rPh sb="0" eb="2">
      <t>クブン</t>
    </rPh>
    <rPh sb="2" eb="3">
      <t>ベツ</t>
    </rPh>
    <rPh sb="3" eb="5">
      <t>ウチワケ</t>
    </rPh>
    <phoneticPr fontId="1"/>
  </si>
  <si>
    <t>労働組合組合員（➀+➁＋➂）</t>
    <rPh sb="0" eb="4">
      <t>ロウドウクミアイ</t>
    </rPh>
    <rPh sb="4" eb="7">
      <t>クミアイイン</t>
    </rPh>
    <phoneticPr fontId="1"/>
  </si>
  <si>
    <t>ユーアイクラブ会員（➀+➁+➃+⑤+⑥）</t>
    <rPh sb="7" eb="9">
      <t>カイイン</t>
    </rPh>
    <phoneticPr fontId="1"/>
  </si>
  <si>
    <t>（会社名</t>
    <rPh sb="1" eb="3">
      <t>カイシャ</t>
    </rPh>
    <rPh sb="3" eb="4">
      <t>メイ</t>
    </rPh>
    <phoneticPr fontId="1"/>
  </si>
  <si>
    <t>行き先・会場（店名等）</t>
    <rPh sb="0" eb="3">
      <t>イキサキ</t>
    </rPh>
    <rPh sb="4" eb="6">
      <t>カイジョウ</t>
    </rPh>
    <rPh sb="7" eb="9">
      <t>テンメイ</t>
    </rPh>
    <rPh sb="9" eb="10">
      <t>トウ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</si>
  <si>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</si>
  <si>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円</t>
    <rPh sb="0" eb="1">
      <t>エン</t>
    </rPh>
    <phoneticPr fontId="1"/>
  </si>
  <si>
    <t>さわやかレク費支給上限金額（❶＋❷）</t>
    <rPh sb="6" eb="7">
      <t>ヒ</t>
    </rPh>
    <rPh sb="7" eb="9">
      <t>シキュウ</t>
    </rPh>
    <rPh sb="9" eb="11">
      <t>ジョウゲン</t>
    </rPh>
    <rPh sb="11" eb="13">
      <t>キンガク</t>
    </rPh>
    <phoneticPr fontId="1"/>
  </si>
  <si>
    <t>× 2,000円</t>
    <rPh sb="3" eb="8">
      <t>０００エン</t>
    </rPh>
    <phoneticPr fontId="1"/>
  </si>
  <si>
    <t>❶</t>
    <phoneticPr fontId="1"/>
  </si>
  <si>
    <t>❷</t>
    <phoneticPr fontId="1"/>
  </si>
  <si>
    <t>補助金申請金額</t>
    <rPh sb="0" eb="3">
      <t>ホジョキン</t>
    </rPh>
    <rPh sb="3" eb="5">
      <t>シンセイ</t>
    </rPh>
    <rPh sb="5" eb="7">
      <t>キンガク</t>
    </rPh>
    <phoneticPr fontId="1"/>
  </si>
  <si>
    <t>円</t>
    <rPh sb="0" eb="1">
      <t>エン</t>
    </rPh>
    <phoneticPr fontId="1"/>
  </si>
  <si>
    <t>支給方法</t>
    <rPh sb="0" eb="2">
      <t>シキュウ</t>
    </rPh>
    <rPh sb="2" eb="4">
      <t>ホウホウ</t>
    </rPh>
    <phoneticPr fontId="1"/>
  </si>
  <si>
    <t>申請金額➌</t>
    <rPh sb="0" eb="2">
      <t>シンセイ</t>
    </rPh>
    <rPh sb="2" eb="4">
      <t>キンガク</t>
    </rPh>
    <phoneticPr fontId="1"/>
  </si>
  <si>
    <t>参加費</t>
    <rPh sb="0" eb="2">
      <t>サンカ</t>
    </rPh>
    <rPh sb="2" eb="3">
      <t>ヒ</t>
    </rPh>
    <phoneticPr fontId="1"/>
  </si>
  <si>
    <t>名</t>
    <rPh sb="0" eb="1">
      <t>メイ</t>
    </rPh>
    <phoneticPr fontId="1"/>
  </si>
  <si>
    <t>➀➁</t>
    <phoneticPr fontId="1"/>
  </si>
  <si>
    <t>×</t>
    <phoneticPr fontId="1"/>
  </si>
  <si>
    <t>➆➇</t>
    <phoneticPr fontId="1"/>
  </si>
  <si>
    <t>×</t>
    <phoneticPr fontId="1"/>
  </si>
  <si>
    <t>その他（</t>
    <rPh sb="2" eb="3">
      <t>タ</t>
    </rPh>
    <phoneticPr fontId="1"/>
  </si>
  <si>
    <t>）</t>
    <phoneticPr fontId="1"/>
  </si>
  <si>
    <t>会場費（入場料等）</t>
    <rPh sb="0" eb="3">
      <t>カイジョウヒ</t>
    </rPh>
    <rPh sb="4" eb="7">
      <t>ニュウジョウリョウ</t>
    </rPh>
    <rPh sb="7" eb="8">
      <t>トウ</t>
    </rPh>
    <phoneticPr fontId="1"/>
  </si>
  <si>
    <t>飲　食　費</t>
    <rPh sb="0" eb="1">
      <t>イン</t>
    </rPh>
    <rPh sb="2" eb="3">
      <t>ショク</t>
    </rPh>
    <rPh sb="4" eb="5">
      <t>ヒ</t>
    </rPh>
    <phoneticPr fontId="1"/>
  </si>
  <si>
    <t>景　品　代</t>
    <rPh sb="0" eb="1">
      <t>ケイ</t>
    </rPh>
    <rPh sb="2" eb="3">
      <t>ヒン</t>
    </rPh>
    <rPh sb="4" eb="5">
      <t>ダイ</t>
    </rPh>
    <phoneticPr fontId="1"/>
  </si>
  <si>
    <t>備　品　代</t>
    <rPh sb="0" eb="1">
      <t>ビ</t>
    </rPh>
    <rPh sb="2" eb="3">
      <t>ヒン</t>
    </rPh>
    <rPh sb="4" eb="5">
      <t>ダイ</t>
    </rPh>
    <phoneticPr fontId="1"/>
  </si>
  <si>
    <t>交　通　費</t>
    <rPh sb="0" eb="1">
      <t>コウ</t>
    </rPh>
    <rPh sb="2" eb="3">
      <t>ツウ</t>
    </rPh>
    <rPh sb="4" eb="5">
      <t>ヒ</t>
    </rPh>
    <phoneticPr fontId="1"/>
  </si>
  <si>
    <t>支　　　出</t>
    <rPh sb="0" eb="1">
      <t>シ</t>
    </rPh>
    <rPh sb="4" eb="5">
      <t>デ</t>
    </rPh>
    <phoneticPr fontId="1"/>
  </si>
  <si>
    <t>収　　　入</t>
    <rPh sb="0" eb="1">
      <t>オサム</t>
    </rPh>
    <rPh sb="4" eb="5">
      <t>ニュウ</t>
    </rPh>
    <phoneticPr fontId="1"/>
  </si>
  <si>
    <t>予　　算　（収支見積り）</t>
    <rPh sb="0" eb="1">
      <t>ヨ</t>
    </rPh>
    <rPh sb="3" eb="4">
      <t>サン</t>
    </rPh>
    <rPh sb="6" eb="8">
      <t>シュウシ</t>
    </rPh>
    <rPh sb="8" eb="10">
      <t>ミツモリ</t>
    </rPh>
    <phoneticPr fontId="1"/>
  </si>
  <si>
    <t>参加費振込手数料</t>
    <rPh sb="0" eb="3">
      <t>サンカヒ</t>
    </rPh>
    <rPh sb="3" eb="5">
      <t>フリコミ</t>
    </rPh>
    <rPh sb="5" eb="8">
      <t>テスウリョウ</t>
    </rPh>
    <phoneticPr fontId="1"/>
  </si>
  <si>
    <t>名</t>
    <rPh sb="0" eb="1">
      <t>メイ</t>
    </rPh>
    <phoneticPr fontId="1"/>
  </si>
  <si>
    <r>
      <rPr>
        <sz val="12"/>
        <color theme="2" tint="-0.749992370372631"/>
        <rFont val="Wingdings"/>
        <charset val="2"/>
      </rPr>
      <t>è</t>
    </r>
    <r>
      <rPr>
        <sz val="12"/>
        <color theme="2" tint="-0.749992370372631"/>
        <rFont val="Meiryo UI"/>
        <family val="3"/>
        <charset val="128"/>
      </rPr>
      <t>❶</t>
    </r>
    <phoneticPr fontId="1"/>
  </si>
  <si>
    <r>
      <rPr>
        <sz val="12"/>
        <color theme="2" tint="-0.749992370372631"/>
        <rFont val="Wingdings"/>
        <charset val="2"/>
      </rPr>
      <t>è</t>
    </r>
    <r>
      <rPr>
        <sz val="12"/>
        <color theme="2" tint="-0.749992370372631"/>
        <rFont val="Meiryo UI"/>
        <family val="3"/>
        <charset val="2"/>
      </rPr>
      <t>❷</t>
    </r>
    <phoneticPr fontId="1"/>
  </si>
  <si>
    <r>
      <t>支出計　</t>
    </r>
    <r>
      <rPr>
        <sz val="12"/>
        <color theme="2" tint="-0.749992370372631"/>
        <rFont val="Meiryo UI"/>
        <family val="3"/>
        <charset val="128"/>
      </rPr>
      <t>❺</t>
    </r>
    <rPh sb="0" eb="2">
      <t>シシュツ</t>
    </rPh>
    <rPh sb="2" eb="3">
      <t>ケイ</t>
    </rPh>
    <phoneticPr fontId="1"/>
  </si>
  <si>
    <t>／</t>
    <phoneticPr fontId="1"/>
  </si>
  <si>
    <t>円</t>
    <rPh sb="0" eb="1">
      <t>エン</t>
    </rPh>
    <phoneticPr fontId="1"/>
  </si>
  <si>
    <t>＝</t>
    <phoneticPr fontId="1"/>
  </si>
  <si>
    <t>支出計
❺</t>
    <rPh sb="0" eb="2">
      <t>シシュツ</t>
    </rPh>
    <rPh sb="2" eb="3">
      <t>ケイ</t>
    </rPh>
    <phoneticPr fontId="1"/>
  </si>
  <si>
    <t>参加人数計
❹</t>
    <rPh sb="0" eb="2">
      <t>サンカ</t>
    </rPh>
    <rPh sb="2" eb="4">
      <t>ニンズウ</t>
    </rPh>
    <rPh sb="4" eb="5">
      <t>ケイ</t>
    </rPh>
    <phoneticPr fontId="1"/>
  </si>
  <si>
    <t>1名あたりの
単価</t>
    <rPh sb="1" eb="2">
      <t>メイ</t>
    </rPh>
    <rPh sb="7" eb="9">
      <t>タンカ</t>
    </rPh>
    <phoneticPr fontId="1"/>
  </si>
  <si>
    <t>（ユーアイのみ補助あり）</t>
    <rPh sb="7" eb="9">
      <t>ホジョ</t>
    </rPh>
    <phoneticPr fontId="1"/>
  </si>
  <si>
    <t>（労組・ユーアイから補助あり）</t>
    <rPh sb="1" eb="3">
      <t>ロウソ</t>
    </rPh>
    <rPh sb="10" eb="12">
      <t>ホジョ</t>
    </rPh>
    <phoneticPr fontId="1"/>
  </si>
  <si>
    <t>（労組のみ補助あり）</t>
    <rPh sb="1" eb="3">
      <t>ロウソ</t>
    </rPh>
    <rPh sb="5" eb="7">
      <t>ホジョ</t>
    </rPh>
    <phoneticPr fontId="1"/>
  </si>
  <si>
    <t>（補助なし）</t>
    <rPh sb="1" eb="3">
      <t>ホジョ</t>
    </rPh>
    <phoneticPr fontId="1"/>
  </si>
  <si>
    <t>企画
概要</t>
    <rPh sb="0" eb="2">
      <t>キカク</t>
    </rPh>
    <rPh sb="3" eb="5">
      <t>ガイヨウ</t>
    </rPh>
    <phoneticPr fontId="1"/>
  </si>
  <si>
    <t>受付日</t>
    <rPh sb="0" eb="3">
      <t>ウケツケビ</t>
    </rPh>
    <phoneticPr fontId="1"/>
  </si>
  <si>
    <t>担当</t>
    <rPh sb="0" eb="2">
      <t>タントウ</t>
    </rPh>
    <phoneticPr fontId="1"/>
  </si>
  <si>
    <t>参加率</t>
    <rPh sb="0" eb="3">
      <t>サンカリツ</t>
    </rPh>
    <phoneticPr fontId="1"/>
  </si>
  <si>
    <t>％</t>
    <phoneticPr fontId="1"/>
  </si>
  <si>
    <t>UIC会員</t>
    <rPh sb="3" eb="5">
      <t>カイイン</t>
    </rPh>
    <phoneticPr fontId="1"/>
  </si>
  <si>
    <t>参加者数</t>
    <rPh sb="0" eb="3">
      <t>サンカシャ</t>
    </rPh>
    <rPh sb="3" eb="4">
      <t>スウ</t>
    </rPh>
    <phoneticPr fontId="1"/>
  </si>
  <si>
    <t>会員総数</t>
    <rPh sb="0" eb="2">
      <t>カイイン</t>
    </rPh>
    <rPh sb="2" eb="4">
      <t>ソウスウ</t>
    </rPh>
    <phoneticPr fontId="1"/>
  </si>
  <si>
    <t>Mgr</t>
    <phoneticPr fontId="1"/>
  </si>
  <si>
    <t>経理</t>
    <rPh sb="0" eb="2">
      <t>ケイリ</t>
    </rPh>
    <phoneticPr fontId="1"/>
  </si>
  <si>
    <t>事務局長</t>
    <rPh sb="0" eb="3">
      <t>ジムキョク</t>
    </rPh>
    <rPh sb="3" eb="4">
      <t>チョウ</t>
    </rPh>
    <phoneticPr fontId="1"/>
  </si>
  <si>
    <t>専務理事</t>
    <rPh sb="0" eb="2">
      <t>センム</t>
    </rPh>
    <rPh sb="2" eb="4">
      <t>リジ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</si>
  <si>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</si>
  <si>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分会長確認欄</t>
    <rPh sb="0" eb="3">
      <t>ブンカイチョウ</t>
    </rPh>
    <rPh sb="3" eb="5">
      <t>カクニン</t>
    </rPh>
    <rPh sb="5" eb="6">
      <t>ラン</t>
    </rPh>
    <phoneticPr fontId="1"/>
  </si>
  <si>
    <t>店長確認欄</t>
    <rPh sb="0" eb="2">
      <t>テンチョウ</t>
    </rPh>
    <rPh sb="2" eb="4">
      <t>カクニン</t>
    </rPh>
    <rPh sb="4" eb="5">
      <t>ラン</t>
    </rPh>
    <phoneticPr fontId="1"/>
  </si>
  <si>
    <t>㊞</t>
    <phoneticPr fontId="1"/>
  </si>
  <si>
    <t>（署名・捺印）</t>
    <rPh sb="1" eb="3">
      <t>ショメイ</t>
    </rPh>
    <rPh sb="4" eb="6">
      <t>ナツイン</t>
    </rPh>
    <phoneticPr fontId="1"/>
  </si>
  <si>
    <r>
      <rPr>
        <b/>
        <sz val="11"/>
        <color theme="0"/>
        <rFont val="Meiryo UI"/>
        <family val="3"/>
        <charset val="128"/>
      </rPr>
      <t>申請書は、必ず、実施日初日の2週間前までにユーアイクラブへ提出してください。</t>
    </r>
    <r>
      <rPr>
        <b/>
        <sz val="12"/>
        <color theme="0"/>
        <rFont val="Meiryo UI"/>
        <family val="3"/>
        <charset val="128"/>
      </rPr>
      <t xml:space="preserve">
</t>
    </r>
    <r>
      <rPr>
        <b/>
        <sz val="10"/>
        <color theme="0"/>
        <rFont val="Meiryo UI"/>
        <family val="3"/>
        <charset val="128"/>
      </rPr>
      <t>【添付資料】　参加者名簿、見積書および行程表（旅行会社に依頼している場合）</t>
    </r>
    <rPh sb="0" eb="3">
      <t>シンセイショ</t>
    </rPh>
    <rPh sb="5" eb="6">
      <t>カナラ</t>
    </rPh>
    <rPh sb="8" eb="11">
      <t>ジッシビ</t>
    </rPh>
    <rPh sb="11" eb="13">
      <t>ショニチ</t>
    </rPh>
    <rPh sb="15" eb="18">
      <t>シュウカンマエ</t>
    </rPh>
    <rPh sb="29" eb="31">
      <t>テイシュツ</t>
    </rPh>
    <phoneticPr fontId="1"/>
  </si>
  <si>
    <t>労組補助金上限</t>
    <rPh sb="0" eb="2">
      <t>ロウソ</t>
    </rPh>
    <rPh sb="2" eb="5">
      <t>ホジョキン</t>
    </rPh>
    <rPh sb="5" eb="7">
      <t>ジョウゲン</t>
    </rPh>
    <phoneticPr fontId="1"/>
  </si>
  <si>
    <t>ユーアイ補助金上限</t>
    <rPh sb="4" eb="7">
      <t>ホジョキン</t>
    </rPh>
    <rPh sb="7" eb="9">
      <t>ジョウゲン</t>
    </rPh>
    <phoneticPr fontId="1"/>
  </si>
  <si>
    <r>
      <t>事前に</t>
    </r>
    <r>
      <rPr>
        <b/>
        <sz val="9"/>
        <color theme="2" tint="-0.749992370372631"/>
        <rFont val="Meiryo UI"/>
        <family val="3"/>
        <charset val="128"/>
      </rPr>
      <t>分会口座</t>
    </r>
    <r>
      <rPr>
        <sz val="9"/>
        <color theme="2" tint="-0.749992370372631"/>
        <rFont val="Meiryo UI"/>
        <family val="3"/>
        <charset val="128"/>
      </rPr>
      <t>に振込む</t>
    </r>
    <rPh sb="0" eb="2">
      <t>ジゼン</t>
    </rPh>
    <rPh sb="3" eb="5">
      <t>ブンカイ</t>
    </rPh>
    <rPh sb="5" eb="7">
      <t>コウザ</t>
    </rPh>
    <rPh sb="8" eb="9">
      <t>フ</t>
    </rPh>
    <rPh sb="9" eb="10">
      <t>コ</t>
    </rPh>
    <phoneticPr fontId="1"/>
  </si>
  <si>
    <r>
      <t>事前に</t>
    </r>
    <r>
      <rPr>
        <b/>
        <sz val="9"/>
        <color theme="2" tint="-0.749992370372631"/>
        <rFont val="Meiryo UI"/>
        <family val="3"/>
        <charset val="128"/>
      </rPr>
      <t>給与口座</t>
    </r>
    <r>
      <rPr>
        <sz val="9"/>
        <color theme="2" tint="-0.749992370372631"/>
        <rFont val="Meiryo UI"/>
        <family val="3"/>
        <charset val="128"/>
      </rPr>
      <t>に振込む</t>
    </r>
    <rPh sb="0" eb="2">
      <t>ジゼン</t>
    </rPh>
    <rPh sb="3" eb="5">
      <t>キュウヨ</t>
    </rPh>
    <rPh sb="5" eb="7">
      <t>コウザ</t>
    </rPh>
    <rPh sb="8" eb="9">
      <t>フ</t>
    </rPh>
    <rPh sb="9" eb="10">
      <t>コ</t>
    </rPh>
    <phoneticPr fontId="1"/>
  </si>
  <si>
    <r>
      <t>事後、</t>
    </r>
    <r>
      <rPr>
        <b/>
        <sz val="9"/>
        <color theme="2" tint="-0.749992370372631"/>
        <rFont val="Meiryo UI"/>
        <family val="3"/>
        <charset val="128"/>
      </rPr>
      <t>旅行会社</t>
    </r>
    <r>
      <rPr>
        <sz val="9"/>
        <color theme="2" tint="-0.749992370372631"/>
        <rFont val="Meiryo UI"/>
        <family val="3"/>
        <charset val="128"/>
      </rPr>
      <t>に振込む</t>
    </r>
    <rPh sb="0" eb="2">
      <t>ジゴ</t>
    </rPh>
    <rPh sb="3" eb="5">
      <t>リョコウ</t>
    </rPh>
    <rPh sb="5" eb="7">
      <t>ガイシャ</t>
    </rPh>
    <rPh sb="8" eb="10">
      <t>フリコ</t>
    </rPh>
    <phoneticPr fontId="1"/>
  </si>
  <si>
    <t>口座名義人の</t>
    <rPh sb="0" eb="2">
      <t>コウザ</t>
    </rPh>
    <rPh sb="2" eb="4">
      <t>メイギ</t>
    </rPh>
    <rPh sb="4" eb="5">
      <t>ニン</t>
    </rPh>
    <phoneticPr fontId="1"/>
  </si>
  <si>
    <t>社員番号</t>
    <rPh sb="0" eb="2">
      <t>シャイン</t>
    </rPh>
    <rPh sb="2" eb="4">
      <t>バンゴウ</t>
    </rPh>
    <phoneticPr fontId="1"/>
  </si>
  <si>
    <t>店番</t>
    <rPh sb="0" eb="2">
      <t>テンバン</t>
    </rPh>
    <phoneticPr fontId="1"/>
  </si>
  <si>
    <t>）</t>
    <phoneticPr fontId="1"/>
  </si>
  <si>
    <t>事前振込</t>
    <rPh sb="0" eb="2">
      <t>ジゼン</t>
    </rPh>
    <rPh sb="2" eb="4">
      <t>フリコミ</t>
    </rPh>
    <phoneticPr fontId="1"/>
  </si>
  <si>
    <t>円</t>
    <rPh sb="0" eb="1">
      <t>エン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</si>
  <si>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</si>
  <si>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</si>
  <si>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事前振込日</t>
    <rPh sb="0" eb="2">
      <t>ジゼン</t>
    </rPh>
    <rPh sb="2" eb="4">
      <t>フリコ</t>
    </rPh>
    <rPh sb="4" eb="5">
      <t>ヒ</t>
    </rPh>
    <phoneticPr fontId="1"/>
  </si>
  <si>
    <t>後日振込</t>
    <rPh sb="0" eb="2">
      <t>ゴジツ</t>
    </rPh>
    <rPh sb="2" eb="4">
      <t>フリコ</t>
    </rPh>
    <phoneticPr fontId="1"/>
  </si>
  <si>
    <t>振込先旅行会社</t>
    <rPh sb="0" eb="3">
      <t>フリコミサキ</t>
    </rPh>
    <rPh sb="3" eb="5">
      <t>リョコウ</t>
    </rPh>
    <rPh sb="5" eb="7">
      <t>ガイシャ</t>
    </rPh>
    <phoneticPr fontId="1"/>
  </si>
  <si>
    <r>
      <t>参加人数計　</t>
    </r>
    <r>
      <rPr>
        <b/>
        <sz val="12"/>
        <color theme="2" tint="-0.749992370372631"/>
        <rFont val="Meiryo UI"/>
        <family val="3"/>
        <charset val="128"/>
      </rPr>
      <t>❹</t>
    </r>
    <rPh sb="0" eb="2">
      <t>サンカ</t>
    </rPh>
    <rPh sb="2" eb="4">
      <t>ニンズウ</t>
    </rPh>
    <rPh sb="4" eb="5">
      <t>ケイ</t>
    </rPh>
    <phoneticPr fontId="1"/>
  </si>
  <si>
    <t>【組合員】メイトB➀</t>
    <rPh sb="1" eb="4">
      <t>クミアイイン</t>
    </rPh>
    <phoneticPr fontId="1"/>
  </si>
  <si>
    <t>【非組合員】メイトB➀</t>
    <rPh sb="1" eb="5">
      <t>ヒクミアイイン</t>
    </rPh>
    <phoneticPr fontId="1"/>
  </si>
  <si>
    <t>【非組合員】契約社員</t>
    <rPh sb="1" eb="2">
      <t>ヒ</t>
    </rPh>
    <rPh sb="2" eb="5">
      <t>クミアイイン</t>
    </rPh>
    <rPh sb="6" eb="8">
      <t>ケイヤク</t>
    </rPh>
    <rPh sb="8" eb="10">
      <t>シャイン</t>
    </rPh>
    <phoneticPr fontId="1"/>
  </si>
  <si>
    <t>旅行会社取扱手数料</t>
    <rPh sb="0" eb="2">
      <t>リョコウ</t>
    </rPh>
    <rPh sb="2" eb="4">
      <t>ガイシャ</t>
    </rPh>
    <rPh sb="4" eb="6">
      <t>トリアツカ</t>
    </rPh>
    <rPh sb="6" eb="9">
      <t>テスウリョウ</t>
    </rPh>
    <phoneticPr fontId="1"/>
  </si>
  <si>
    <t>➌</t>
    <phoneticPr fontId="1"/>
  </si>
  <si>
    <t>　</t>
  </si>
  <si>
    <t>➌</t>
    <phoneticPr fontId="1"/>
  </si>
  <si>
    <t>➂</t>
    <phoneticPr fontId="1"/>
  </si>
  <si>
    <t>➃➄➅</t>
    <phoneticPr fontId="1"/>
  </si>
  <si>
    <t>UIC記入欄</t>
    <rPh sb="3" eb="5">
      <t>キニュウ</t>
    </rPh>
    <rPh sb="5" eb="6">
      <t>ラン</t>
    </rPh>
    <phoneticPr fontId="1"/>
  </si>
  <si>
    <t>記入例参照</t>
    <rPh sb="0" eb="2">
      <t>キニュウ</t>
    </rPh>
    <rPh sb="2" eb="3">
      <t>レイ</t>
    </rPh>
    <rPh sb="3" eb="5">
      <t>サンショウ</t>
    </rPh>
    <phoneticPr fontId="1"/>
  </si>
  <si>
    <t>補助額</t>
    <rPh sb="0" eb="2">
      <t>ホジョ</t>
    </rPh>
    <rPh sb="2" eb="3">
      <t>ガク</t>
    </rPh>
    <phoneticPr fontId="1"/>
  </si>
  <si>
    <t>円</t>
    <rPh sb="0" eb="1">
      <t>エン</t>
    </rPh>
    <phoneticPr fontId="1"/>
  </si>
  <si>
    <t>予備費（❻－❺）</t>
    <rPh sb="0" eb="1">
      <t>ヨ</t>
    </rPh>
    <rPh sb="1" eb="2">
      <t>ビ</t>
    </rPh>
    <rPh sb="2" eb="3">
      <t>ヒ</t>
    </rPh>
    <phoneticPr fontId="1"/>
  </si>
  <si>
    <r>
      <t>収入計　</t>
    </r>
    <r>
      <rPr>
        <b/>
        <sz val="12"/>
        <color theme="2" tint="-0.749992370372631"/>
        <rFont val="Meiryo UI"/>
        <family val="3"/>
        <charset val="128"/>
      </rPr>
      <t>❻</t>
    </r>
    <rPh sb="0" eb="2">
      <t>シュウニュウ</t>
    </rPh>
    <rPh sb="2" eb="3">
      <t>ケイ</t>
    </rPh>
    <phoneticPr fontId="1"/>
  </si>
  <si>
    <t>さわやかレク報告書</t>
    <rPh sb="6" eb="9">
      <t>ホウコクショ</t>
    </rPh>
    <phoneticPr fontId="1"/>
  </si>
  <si>
    <t>差</t>
    <rPh sb="0" eb="1">
      <t>サ</t>
    </rPh>
    <phoneticPr fontId="1"/>
  </si>
  <si>
    <t>（申請時</t>
    <rPh sb="1" eb="3">
      <t>シンセイ</t>
    </rPh>
    <rPh sb="3" eb="4">
      <t>ジ</t>
    </rPh>
    <phoneticPr fontId="1"/>
  </si>
  <si>
    <t>名）</t>
    <rPh sb="0" eb="1">
      <t>メイ</t>
    </rPh>
    <phoneticPr fontId="1"/>
  </si>
  <si>
    <t>名</t>
    <rPh sb="0" eb="1">
      <t>ナ</t>
    </rPh>
    <phoneticPr fontId="1"/>
  </si>
  <si>
    <t>❶</t>
    <phoneticPr fontId="1"/>
  </si>
  <si>
    <t>➋</t>
    <phoneticPr fontId="1"/>
  </si>
  <si>
    <t>➍</t>
    <phoneticPr fontId="1"/>
  </si>
  <si>
    <t>キャンセル料（欠席者のキャンセルにかかった金額）</t>
    <rPh sb="5" eb="6">
      <t>リョウ</t>
    </rPh>
    <rPh sb="7" eb="9">
      <t>ケッセキ</t>
    </rPh>
    <rPh sb="9" eb="10">
      <t>シャ</t>
    </rPh>
    <rPh sb="21" eb="23">
      <t>キンガク</t>
    </rPh>
    <phoneticPr fontId="1"/>
  </si>
  <si>
    <t>会社個人</t>
    <rPh sb="0" eb="2">
      <t>カイシャ</t>
    </rPh>
    <rPh sb="2" eb="4">
      <t>コジン</t>
    </rPh>
    <phoneticPr fontId="1"/>
  </si>
  <si>
    <t>チャット</t>
    <phoneticPr fontId="1"/>
  </si>
  <si>
    <t>b</t>
    <phoneticPr fontId="1"/>
  </si>
  <si>
    <t>d</t>
    <phoneticPr fontId="1"/>
  </si>
  <si>
    <t>e</t>
    <phoneticPr fontId="1"/>
  </si>
  <si>
    <t>a</t>
    <phoneticPr fontId="1"/>
  </si>
  <si>
    <t>余剰金（❼－❽）</t>
    <rPh sb="0" eb="2">
      <t>ヨジョウ</t>
    </rPh>
    <rPh sb="2" eb="3">
      <t>キン</t>
    </rPh>
    <phoneticPr fontId="1"/>
  </si>
  <si>
    <t>c</t>
    <phoneticPr fontId="1"/>
  </si>
  <si>
    <r>
      <t>参加人数計　</t>
    </r>
    <r>
      <rPr>
        <b/>
        <sz val="12"/>
        <color theme="1"/>
        <rFont val="Meiryo UI"/>
        <family val="3"/>
        <charset val="128"/>
      </rPr>
      <t>❹</t>
    </r>
    <rPh sb="0" eb="2">
      <t>サンカ</t>
    </rPh>
    <rPh sb="2" eb="4">
      <t>ニンズウ</t>
    </rPh>
    <rPh sb="4" eb="5">
      <t>ケイ</t>
    </rPh>
    <phoneticPr fontId="1"/>
  </si>
  <si>
    <r>
      <t>支出計　</t>
    </r>
    <r>
      <rPr>
        <b/>
        <sz val="12"/>
        <color theme="1"/>
        <rFont val="Meiryo UI"/>
        <family val="3"/>
        <charset val="128"/>
      </rPr>
      <t>❽</t>
    </r>
    <rPh sb="0" eb="2">
      <t>シシュツ</t>
    </rPh>
    <rPh sb="2" eb="3">
      <t>ケイ</t>
    </rPh>
    <phoneticPr fontId="1"/>
  </si>
  <si>
    <r>
      <t>収入計　</t>
    </r>
    <r>
      <rPr>
        <b/>
        <sz val="12"/>
        <color theme="1"/>
        <rFont val="Meiryo UI"/>
        <family val="3"/>
        <charset val="128"/>
      </rPr>
      <t>❼</t>
    </r>
    <rPh sb="0" eb="2">
      <t>シュウニュウ</t>
    </rPh>
    <rPh sb="2" eb="3">
      <t>ケイ</t>
    </rPh>
    <phoneticPr fontId="1"/>
  </si>
  <si>
    <t>➎</t>
    <phoneticPr fontId="1"/>
  </si>
  <si>
    <r>
      <t>労働組合補助金返金額</t>
    </r>
    <r>
      <rPr>
        <sz val="12"/>
        <color theme="1"/>
        <rFont val="Meiryo UI"/>
        <family val="3"/>
        <charset val="128"/>
      </rPr>
      <t>（❶×2000円）</t>
    </r>
    <rPh sb="0" eb="4">
      <t>ロウドウクミアイ</t>
    </rPh>
    <rPh sb="4" eb="7">
      <t>ホジョキン</t>
    </rPh>
    <rPh sb="7" eb="9">
      <t>ヘンキン</t>
    </rPh>
    <rPh sb="9" eb="10">
      <t>ガク</t>
    </rPh>
    <rPh sb="17" eb="18">
      <t>エン</t>
    </rPh>
    <phoneticPr fontId="1"/>
  </si>
  <si>
    <r>
      <t>ユーアイ補助金返金額</t>
    </r>
    <r>
      <rPr>
        <sz val="12"/>
        <color theme="1"/>
        <rFont val="Meiryo UI"/>
        <family val="3"/>
        <charset val="128"/>
      </rPr>
      <t>（➋×4000円 or 6000円）</t>
    </r>
    <rPh sb="4" eb="7">
      <t>ホジョキン</t>
    </rPh>
    <rPh sb="7" eb="9">
      <t>ヘンキン</t>
    </rPh>
    <rPh sb="9" eb="10">
      <t>ガク</t>
    </rPh>
    <rPh sb="17" eb="18">
      <t>エン</t>
    </rPh>
    <rPh sb="26" eb="27">
      <t>エン</t>
    </rPh>
    <phoneticPr fontId="1"/>
  </si>
  <si>
    <t>❻</t>
    <phoneticPr fontId="1"/>
  </si>
  <si>
    <t>❼</t>
    <phoneticPr fontId="1"/>
  </si>
  <si>
    <r>
      <t>参加費合計（a+b+c+d)　</t>
    </r>
    <r>
      <rPr>
        <b/>
        <sz val="10"/>
        <color theme="1"/>
        <rFont val="Meiryo UI"/>
        <family val="3"/>
        <charset val="128"/>
      </rPr>
      <t>【指定旅行会社未使用なら0円】</t>
    </r>
    <rPh sb="0" eb="2">
      <t>サンカ</t>
    </rPh>
    <rPh sb="2" eb="3">
      <t>ヒ</t>
    </rPh>
    <rPh sb="3" eb="5">
      <t>ゴウケイ</t>
    </rPh>
    <rPh sb="16" eb="18">
      <t>シテイ</t>
    </rPh>
    <rPh sb="18" eb="20">
      <t>リョコウ</t>
    </rPh>
    <rPh sb="20" eb="22">
      <t>ガイシャ</t>
    </rPh>
    <rPh sb="22" eb="25">
      <t>ミシヨウ</t>
    </rPh>
    <rPh sb="28" eb="29">
      <t>エン</t>
    </rPh>
    <phoneticPr fontId="1"/>
  </si>
  <si>
    <t>合計（➌＋➍－➎＋❻＋❼）</t>
    <rPh sb="0" eb="2">
      <t>ゴウケイ</t>
    </rPh>
    <phoneticPr fontId="1"/>
  </si>
  <si>
    <t>❽</t>
    <phoneticPr fontId="1"/>
  </si>
  <si>
    <t>❽を振り込むにあたってかかる振込手数料</t>
    <rPh sb="2" eb="3">
      <t>フ</t>
    </rPh>
    <rPh sb="4" eb="5">
      <t>コ</t>
    </rPh>
    <rPh sb="14" eb="16">
      <t>フリコミ</t>
    </rPh>
    <rPh sb="16" eb="19">
      <t>テスウリョウ</t>
    </rPh>
    <phoneticPr fontId="1"/>
  </si>
  <si>
    <t>ｆ</t>
    <phoneticPr fontId="1"/>
  </si>
  <si>
    <t>最終確定補助金額</t>
    <rPh sb="0" eb="2">
      <t>サイシュウ</t>
    </rPh>
    <rPh sb="2" eb="4">
      <t>カクテイ</t>
    </rPh>
    <rPh sb="4" eb="6">
      <t>ホジョ</t>
    </rPh>
    <rPh sb="6" eb="8">
      <t>キンガク</t>
    </rPh>
    <phoneticPr fontId="1"/>
  </si>
  <si>
    <t>指定旅行会社振込金額</t>
    <rPh sb="0" eb="2">
      <t>シテイ</t>
    </rPh>
    <rPh sb="2" eb="4">
      <t>リョコウ</t>
    </rPh>
    <rPh sb="4" eb="6">
      <t>ガイシャ</t>
    </rPh>
    <rPh sb="6" eb="8">
      <t>フリコ</t>
    </rPh>
    <rPh sb="8" eb="10">
      <t>キンガク</t>
    </rPh>
    <phoneticPr fontId="1"/>
  </si>
  <si>
    <t>店舗からの入金金額</t>
    <rPh sb="0" eb="2">
      <t>テンポ</t>
    </rPh>
    <rPh sb="5" eb="7">
      <t>ニュウキン</t>
    </rPh>
    <rPh sb="7" eb="9">
      <t>キンガク</t>
    </rPh>
    <phoneticPr fontId="1"/>
  </si>
  <si>
    <t>入金日</t>
    <rPh sb="0" eb="2">
      <t>ニュウキン</t>
    </rPh>
    <rPh sb="2" eb="3">
      <t>ビ</t>
    </rPh>
    <phoneticPr fontId="1"/>
  </si>
  <si>
    <t>ユーアイクラブ振込金額（❽－f）</t>
    <rPh sb="7" eb="9">
      <t>フリコミ</t>
    </rPh>
    <rPh sb="9" eb="11">
      <t>キンガク</t>
    </rPh>
    <phoneticPr fontId="1"/>
  </si>
  <si>
    <t>振込み
予定日</t>
    <rPh sb="0" eb="2">
      <t>フリコ</t>
    </rPh>
    <rPh sb="4" eb="7">
      <t>ヨテイビ</t>
    </rPh>
    <phoneticPr fontId="1"/>
  </si>
  <si>
    <t>振込先</t>
    <rPh sb="0" eb="3">
      <t>フリコミサキ</t>
    </rPh>
    <phoneticPr fontId="1"/>
  </si>
  <si>
    <t>振込日</t>
    <rPh sb="0" eb="2">
      <t>フリコ</t>
    </rPh>
    <rPh sb="2" eb="3">
      <t>ヒ</t>
    </rPh>
    <phoneticPr fontId="1"/>
  </si>
  <si>
    <t>余剰金（e）【ユーアイクラブに返金する金額】</t>
    <rPh sb="0" eb="2">
      <t>ヨジョウ</t>
    </rPh>
    <rPh sb="2" eb="3">
      <t>キン</t>
    </rPh>
    <rPh sb="15" eb="17">
      <t>ヘンキン</t>
    </rPh>
    <rPh sb="19" eb="21">
      <t>キンガク</t>
    </rPh>
    <phoneticPr fontId="1"/>
  </si>
  <si>
    <r>
      <rPr>
        <b/>
        <sz val="11"/>
        <color theme="0"/>
        <rFont val="Meiryo UI"/>
        <family val="3"/>
        <charset val="128"/>
      </rPr>
      <t>報告書は、最終実施日から10日以内にユーアイクラブへ提出してください。</t>
    </r>
    <r>
      <rPr>
        <b/>
        <sz val="12"/>
        <color theme="0"/>
        <rFont val="Meiryo UI"/>
        <family val="3"/>
        <charset val="128"/>
      </rPr>
      <t xml:space="preserve">
</t>
    </r>
    <r>
      <rPr>
        <b/>
        <sz val="9"/>
        <color theme="0"/>
        <rFont val="Meiryo UI"/>
        <family val="3"/>
        <charset val="128"/>
      </rPr>
      <t>【添付資料】　領収書、請求明細（旅行会社作成）、写真、参加者名簿（申請と変更のある場合）</t>
    </r>
    <rPh sb="0" eb="3">
      <t>ホウコクショ</t>
    </rPh>
    <rPh sb="5" eb="7">
      <t>サイシュウ</t>
    </rPh>
    <rPh sb="7" eb="9">
      <t>ジッシ</t>
    </rPh>
    <rPh sb="9" eb="10">
      <t>ヒ</t>
    </rPh>
    <rPh sb="14" eb="15">
      <t>カ</t>
    </rPh>
    <rPh sb="15" eb="17">
      <t>イナイ</t>
    </rPh>
    <rPh sb="26" eb="28">
      <t>テイシュツ</t>
    </rPh>
    <rPh sb="43" eb="46">
      <t>リョウシュウショ</t>
    </rPh>
    <rPh sb="47" eb="49">
      <t>セイキュウ</t>
    </rPh>
    <rPh sb="49" eb="51">
      <t>メイサイ</t>
    </rPh>
    <rPh sb="56" eb="58">
      <t>サクセイ</t>
    </rPh>
    <rPh sb="60" eb="62">
      <t>シャシン</t>
    </rPh>
    <rPh sb="63" eb="66">
      <t>サンカシャ</t>
    </rPh>
    <rPh sb="66" eb="68">
      <t>メイボ</t>
    </rPh>
    <rPh sb="69" eb="71">
      <t>シンセイ</t>
    </rPh>
    <rPh sb="72" eb="74">
      <t>ヘンコウ</t>
    </rPh>
    <rPh sb="77" eb="79">
      <t>バアイ</t>
    </rPh>
    <phoneticPr fontId="1"/>
  </si>
  <si>
    <t>感想</t>
    <rPh sb="0" eb="2">
      <t>カンソウ</t>
    </rPh>
    <phoneticPr fontId="1"/>
  </si>
  <si>
    <t>三菱UFJ銀行（0005）　名古屋営業部（150）　普通　0565537
ユーアイクラブ　会長　堀部竜広（ほりべたつひろ）</t>
    <rPh sb="0" eb="2">
      <t>ミツビシ</t>
    </rPh>
    <rPh sb="5" eb="7">
      <t>ギンコウ</t>
    </rPh>
    <rPh sb="14" eb="17">
      <t>ナゴヤ</t>
    </rPh>
    <rPh sb="17" eb="19">
      <t>エイギョウ</t>
    </rPh>
    <rPh sb="19" eb="20">
      <t>ブ</t>
    </rPh>
    <rPh sb="26" eb="28">
      <t>フツウ</t>
    </rPh>
    <rPh sb="45" eb="47">
      <t>カイチョウ</t>
    </rPh>
    <rPh sb="48" eb="50">
      <t>ホリベ</t>
    </rPh>
    <rPh sb="50" eb="52">
      <t>タツヒロ</t>
    </rPh>
    <phoneticPr fontId="1"/>
  </si>
  <si>
    <t>実　　　績</t>
    <rPh sb="0" eb="1">
      <t>ミ</t>
    </rPh>
    <rPh sb="4" eb="5">
      <t>イサオ</t>
    </rPh>
    <phoneticPr fontId="1"/>
  </si>
  <si>
    <r>
      <t xml:space="preserve">●記入例を参照の上、クリーム色の部分に入力してください。
●数字の0の入っているところは計算式が入っています。
●ピンク色の部分はプルダウン（選択肢）が入っています。
</t>
    </r>
    <r>
      <rPr>
        <b/>
        <sz val="14"/>
        <color rgb="FFFF0000"/>
        <rFont val="Meiryo UI"/>
        <family val="3"/>
        <charset val="128"/>
      </rPr>
      <t>必ずコピーを取って使用してください。直接入力しない！</t>
    </r>
    <rPh sb="1" eb="3">
      <t>キニュウ</t>
    </rPh>
    <rPh sb="3" eb="4">
      <t>レイ</t>
    </rPh>
    <rPh sb="5" eb="7">
      <t>サンショウ</t>
    </rPh>
    <rPh sb="8" eb="9">
      <t>ウエ</t>
    </rPh>
    <rPh sb="14" eb="15">
      <t>イロ</t>
    </rPh>
    <rPh sb="16" eb="18">
      <t>ブブン</t>
    </rPh>
    <rPh sb="19" eb="21">
      <t>ニュウリョク</t>
    </rPh>
    <rPh sb="30" eb="32">
      <t>スウジ</t>
    </rPh>
    <rPh sb="35" eb="36">
      <t>ハイ</t>
    </rPh>
    <rPh sb="44" eb="47">
      <t>ケイサンシキ</t>
    </rPh>
    <rPh sb="48" eb="49">
      <t>ハイ</t>
    </rPh>
    <rPh sb="60" eb="61">
      <t>イロ</t>
    </rPh>
    <rPh sb="62" eb="64">
      <t>ブブン</t>
    </rPh>
    <rPh sb="71" eb="74">
      <t>センタクシ</t>
    </rPh>
    <rPh sb="76" eb="77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</si>
</sst>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m/d;@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2" tint="-0.749992370372631"/>
      <name val="Meiryo UI"/>
      <family val="3"/>
      <charset val="128"/>
    </font>
    <font>
      <b/>
      <sz val="10"/>
      <color theme="2" tint="-0.749992370372631"/>
      <name val="Meiryo UI"/>
      <family val="3"/>
      <charset val="128"/>
    </font>
    <font>
      <b/>
      <sz val="16"/>
      <color theme="2" tint="-0.749992370372631"/>
      <name val="Meiryo UI"/>
      <family val="3"/>
      <charset val="128"/>
    </font>
    <font>
      <sz val="8"/>
      <color theme="2" tint="-0.749992370372631"/>
      <name val="Meiryo UI"/>
      <family val="3"/>
      <charset val="128"/>
    </font>
    <font>
      <b/>
      <sz val="12"/>
      <color theme="2" tint="-0.74999237037263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2" tint="-0.749992370372631"/>
      <name val="Meiryo UI"/>
      <family val="3"/>
      <charset val="128"/>
    </font>
    <font>
      <sz val="12"/>
      <color theme="2" tint="-0.749992370372631"/>
      <name val="Meiryo UI"/>
      <family val="3"/>
      <charset val="2"/>
    </font>
    <font>
      <sz val="12"/>
      <color theme="2" tint="-0.749992370372631"/>
      <name val="Wingdings"/>
      <charset val="2"/>
    </font>
    <font>
      <sz val="9"/>
      <color theme="2" tint="-0.749992370372631"/>
      <name val="Meiryo UI"/>
      <family val="3"/>
      <charset val="128"/>
    </font>
    <font>
      <sz val="9"/>
      <color theme="2" tint="-0.749992370372631"/>
      <name val="游ゴシック"/>
      <family val="3"/>
      <charset val="2"/>
    </font>
    <font>
      <b/>
      <sz val="10"/>
      <color theme="0"/>
      <name val="Meiryo UI"/>
      <family val="3"/>
      <charset val="128"/>
    </font>
    <font>
      <sz val="10"/>
      <color theme="2" tint="-0.499984740745262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9"/>
      <color theme="2" tint="-0.749992370372631"/>
      <name val="Meiryo UI"/>
      <family val="3"/>
      <charset val="128"/>
    </font>
    <font>
      <i/>
      <sz val="10"/>
      <color theme="1"/>
      <name val="Meiryo UI"/>
      <family val="3"/>
      <charset val="128"/>
    </font>
    <font>
      <b/>
      <i/>
      <sz val="10"/>
      <color theme="1"/>
      <name val="Meiryo UI"/>
      <family val="3"/>
      <charset val="128"/>
    </font>
    <font>
      <b/>
      <i/>
      <sz val="10"/>
      <color theme="2" tint="-0.749992370372631"/>
      <name val="Meiryo UI"/>
      <family val="3"/>
      <charset val="128"/>
    </font>
    <font>
      <i/>
      <sz val="10"/>
      <color theme="2" tint="-0.749992370372631"/>
      <name val="Meiryo UI"/>
      <family val="3"/>
      <charset val="128"/>
    </font>
    <font>
      <b/>
      <i/>
      <sz val="12"/>
      <color theme="2" tint="-0.749992370372631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i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8"/>
      <color theme="1"/>
      <name val="HG行書体"/>
      <family val="4"/>
      <charset val="128"/>
    </font>
    <font>
      <sz val="9"/>
      <color theme="1"/>
      <name val="Meiryo UI"/>
      <family val="3"/>
      <charset val="128"/>
    </font>
    <font>
      <sz val="9"/>
      <color theme="1"/>
      <name val="游ゴシック"/>
      <family val="3"/>
      <charset val="2"/>
    </font>
    <font>
      <b/>
      <sz val="9"/>
      <color theme="0"/>
      <name val="Meiryo UI"/>
      <family val="3"/>
      <charset val="128"/>
    </font>
    <font>
      <b/>
      <sz val="10"/>
      <color theme="9" tint="-0.499984740745262"/>
      <name val="Meiryo UI"/>
      <family val="3"/>
      <charset val="128"/>
    </font>
    <font>
      <sz val="10"/>
      <color theme="9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7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5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6" fillId="0" borderId="5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5" fillId="0" borderId="44" xfId="0" applyFont="1" applyBorder="1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38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176" fontId="14" fillId="0" borderId="0" xfId="0" applyNumberFormat="1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2" fillId="0" borderId="0" xfId="0" applyFo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 applyFill="1">
      <alignment vertical="center"/>
    </xf>
    <xf numFmtId="0" fontId="3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>
      <alignment vertical="center"/>
    </xf>
    <xf numFmtId="0" fontId="8" fillId="0" borderId="1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44" xfId="0" applyFont="1" applyBorder="1">
      <alignment vertical="center"/>
    </xf>
    <xf numFmtId="176" fontId="33" fillId="0" borderId="0" xfId="0" applyNumberFormat="1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6" xfId="0" applyFont="1" applyFill="1" applyBorder="1" applyAlignment="1">
      <alignment vertical="center"/>
    </xf>
    <xf numFmtId="0" fontId="8" fillId="0" borderId="11" xfId="0" applyFont="1" applyBorder="1">
      <alignment vertical="center"/>
    </xf>
    <xf numFmtId="0" fontId="30" fillId="0" borderId="38" xfId="0" applyFont="1" applyBorder="1" applyAlignment="1">
      <alignment vertical="center"/>
    </xf>
    <xf numFmtId="0" fontId="30" fillId="0" borderId="34" xfId="0" applyFont="1" applyBorder="1" applyAlignment="1">
      <alignment vertical="center"/>
    </xf>
    <xf numFmtId="0" fontId="30" fillId="0" borderId="44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center" shrinkToFit="1"/>
    </xf>
    <xf numFmtId="0" fontId="29" fillId="0" borderId="39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0" fillId="0" borderId="21" xfId="0" applyFont="1" applyBorder="1">
      <alignment vertical="center"/>
    </xf>
    <xf numFmtId="176" fontId="34" fillId="0" borderId="0" xfId="0" applyNumberFormat="1" applyFont="1" applyFill="1" applyBorder="1">
      <alignment vertical="center"/>
    </xf>
    <xf numFmtId="0" fontId="8" fillId="0" borderId="0" xfId="0" applyFont="1" applyFill="1" applyBorder="1">
      <alignment vertical="center"/>
    </xf>
    <xf numFmtId="176" fontId="33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26" fillId="0" borderId="3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10" xfId="0" applyFont="1" applyBorder="1">
      <alignment vertical="center"/>
    </xf>
    <xf numFmtId="0" fontId="2" fillId="0" borderId="0" xfId="0" applyFont="1">
      <alignment vertical="center"/>
    </xf>
    <xf numFmtId="0" fontId="37" fillId="8" borderId="65" xfId="0" applyFont="1" applyFill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90" xfId="0" applyFont="1" applyFill="1" applyBorder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38" fillId="8" borderId="0" xfId="0" applyFont="1" applyFill="1" applyAlignment="1">
      <alignment horizontal="center" vertical="top" textRotation="255" wrapText="1"/>
    </xf>
    <xf numFmtId="0" fontId="14" fillId="8" borderId="13" xfId="0" applyFont="1" applyFill="1" applyBorder="1" applyAlignment="1">
      <alignment horizontal="center" vertical="center"/>
    </xf>
    <xf numFmtId="0" fontId="14" fillId="8" borderId="48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5" fillId="0" borderId="2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2" fillId="0" borderId="39" xfId="0" applyNumberFormat="1" applyFont="1" applyFill="1" applyBorder="1">
      <alignment vertical="center"/>
    </xf>
    <xf numFmtId="176" fontId="22" fillId="0" borderId="34" xfId="0" applyNumberFormat="1" applyFont="1" applyFill="1" applyBorder="1">
      <alignment vertical="center"/>
    </xf>
    <xf numFmtId="176" fontId="22" fillId="0" borderId="35" xfId="0" applyNumberFormat="1" applyFont="1" applyFill="1" applyBorder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76" fontId="3" fillId="0" borderId="14" xfId="0" applyNumberFormat="1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/>
    </xf>
    <xf numFmtId="176" fontId="23" fillId="0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6" fontId="24" fillId="0" borderId="83" xfId="0" applyNumberFormat="1" applyFont="1" applyFill="1" applyBorder="1" applyAlignment="1">
      <alignment horizontal="right" vertical="center"/>
    </xf>
    <xf numFmtId="0" fontId="24" fillId="0" borderId="73" xfId="0" applyFont="1" applyFill="1" applyBorder="1" applyAlignment="1">
      <alignment horizontal="right" vertical="center"/>
    </xf>
    <xf numFmtId="176" fontId="24" fillId="0" borderId="11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71" xfId="0" applyFont="1" applyFill="1" applyBorder="1" applyAlignment="1">
      <alignment horizontal="right" vertical="center"/>
    </xf>
    <xf numFmtId="0" fontId="24" fillId="0" borderId="86" xfId="0" applyFont="1" applyFill="1" applyBorder="1" applyAlignment="1">
      <alignment horizontal="right" vertical="center"/>
    </xf>
    <xf numFmtId="0" fontId="24" fillId="0" borderId="80" xfId="0" applyFont="1" applyFill="1" applyBorder="1" applyAlignment="1">
      <alignment horizontal="right" vertical="center"/>
    </xf>
    <xf numFmtId="0" fontId="24" fillId="0" borderId="87" xfId="0" applyFont="1" applyFill="1" applyBorder="1" applyAlignment="1">
      <alignment horizontal="right" vertical="center"/>
    </xf>
    <xf numFmtId="176" fontId="3" fillId="2" borderId="39" xfId="0" applyNumberFormat="1" applyFont="1" applyFill="1" applyBorder="1">
      <alignment vertical="center"/>
    </xf>
    <xf numFmtId="176" fontId="3" fillId="2" borderId="34" xfId="0" applyNumberFormat="1" applyFont="1" applyFill="1" applyBorder="1">
      <alignment vertical="center"/>
    </xf>
    <xf numFmtId="176" fontId="3" fillId="2" borderId="35" xfId="0" applyNumberFormat="1" applyFont="1" applyFill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3" fillId="2" borderId="19" xfId="0" applyNumberFormat="1" applyFont="1" applyFill="1" applyBorder="1">
      <alignment vertical="center"/>
    </xf>
    <xf numFmtId="176" fontId="3" fillId="2" borderId="2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176" fontId="3" fillId="2" borderId="17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24" fillId="0" borderId="73" xfId="0" applyNumberFormat="1" applyFont="1" applyFill="1" applyBorder="1" applyAlignment="1">
      <alignment horizontal="right" vertical="center"/>
    </xf>
    <xf numFmtId="176" fontId="24" fillId="0" borderId="74" xfId="0" applyNumberFormat="1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horizontal="right" vertical="center"/>
    </xf>
    <xf numFmtId="176" fontId="24" fillId="0" borderId="71" xfId="0" applyNumberFormat="1" applyFont="1" applyFill="1" applyBorder="1" applyAlignment="1">
      <alignment horizontal="right" vertical="center"/>
    </xf>
    <xf numFmtId="176" fontId="24" fillId="0" borderId="86" xfId="0" applyNumberFormat="1" applyFont="1" applyFill="1" applyBorder="1" applyAlignment="1">
      <alignment horizontal="right" vertical="center"/>
    </xf>
    <xf numFmtId="176" fontId="24" fillId="0" borderId="80" xfId="0" applyNumberFormat="1" applyFont="1" applyFill="1" applyBorder="1" applyAlignment="1">
      <alignment horizontal="right" vertical="center"/>
    </xf>
    <xf numFmtId="176" fontId="24" fillId="0" borderId="8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176" fontId="23" fillId="0" borderId="11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23" fillId="0" borderId="12" xfId="0" applyNumberFormat="1" applyFont="1" applyFill="1" applyBorder="1" applyAlignment="1">
      <alignment horizontal="right" vertical="center"/>
    </xf>
    <xf numFmtId="176" fontId="23" fillId="0" borderId="8" xfId="0" applyNumberFormat="1" applyFont="1" applyFill="1" applyBorder="1" applyAlignment="1">
      <alignment horizontal="right" vertical="center"/>
    </xf>
    <xf numFmtId="176" fontId="23" fillId="0" borderId="7" xfId="0" applyNumberFormat="1" applyFont="1" applyFill="1" applyBorder="1" applyAlignment="1">
      <alignment horizontal="right" vertical="center"/>
    </xf>
    <xf numFmtId="176" fontId="23" fillId="0" borderId="9" xfId="0" applyNumberFormat="1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/>
    </xf>
    <xf numFmtId="0" fontId="2" fillId="4" borderId="80" xfId="0" applyFont="1" applyFill="1" applyBorder="1" applyAlignment="1">
      <alignment horizontal="center" vertical="center"/>
    </xf>
    <xf numFmtId="0" fontId="2" fillId="4" borderId="8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8" borderId="68" xfId="0" applyFont="1" applyFill="1" applyBorder="1" applyAlignment="1">
      <alignment horizontal="center" vertical="center"/>
    </xf>
    <xf numFmtId="0" fontId="3" fillId="8" borderId="5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176" fontId="20" fillId="0" borderId="80" xfId="0" applyNumberFormat="1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right" vertical="center"/>
    </xf>
    <xf numFmtId="176" fontId="7" fillId="2" borderId="7" xfId="0" applyNumberFormat="1" applyFont="1" applyFill="1" applyBorder="1" applyAlignment="1">
      <alignment horizontal="right" vertical="center"/>
    </xf>
    <xf numFmtId="0" fontId="2" fillId="0" borderId="7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shrinkToFit="1"/>
    </xf>
    <xf numFmtId="0" fontId="3" fillId="8" borderId="34" xfId="0" applyFont="1" applyFill="1" applyBorder="1" applyAlignment="1">
      <alignment horizontal="center" vertical="center" shrinkToFit="1"/>
    </xf>
    <xf numFmtId="0" fontId="3" fillId="8" borderId="4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textRotation="255"/>
    </xf>
    <xf numFmtId="0" fontId="3" fillId="4" borderId="5" xfId="0" applyFont="1" applyFill="1" applyBorder="1" applyAlignment="1">
      <alignment horizontal="center" vertical="center" textRotation="255"/>
    </xf>
    <xf numFmtId="0" fontId="3" fillId="4" borderId="10" xfId="0" applyFont="1" applyFill="1" applyBorder="1" applyAlignment="1">
      <alignment horizontal="center" vertical="center" textRotation="255"/>
    </xf>
    <xf numFmtId="0" fontId="3" fillId="4" borderId="12" xfId="0" applyFont="1" applyFill="1" applyBorder="1" applyAlignment="1">
      <alignment horizontal="center" vertical="center" textRotation="255"/>
    </xf>
    <xf numFmtId="0" fontId="3" fillId="4" borderId="6" xfId="0" applyFont="1" applyFill="1" applyBorder="1" applyAlignment="1">
      <alignment horizontal="center" vertical="center" textRotation="255"/>
    </xf>
    <xf numFmtId="0" fontId="3" fillId="4" borderId="9" xfId="0" applyFont="1" applyFill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7" fillId="2" borderId="27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2" fillId="2" borderId="3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textRotation="255"/>
    </xf>
    <xf numFmtId="0" fontId="3" fillId="4" borderId="62" xfId="0" applyFont="1" applyFill="1" applyBorder="1" applyAlignment="1">
      <alignment horizontal="center" vertical="center" textRotation="255"/>
    </xf>
    <xf numFmtId="0" fontId="3" fillId="4" borderId="31" xfId="0" applyFont="1" applyFill="1" applyBorder="1" applyAlignment="1">
      <alignment horizontal="center" vertical="center" textRotation="255"/>
    </xf>
    <xf numFmtId="0" fontId="3" fillId="4" borderId="69" xfId="0" applyFont="1" applyFill="1" applyBorder="1" applyAlignment="1">
      <alignment horizontal="center" vertical="center" textRotation="255"/>
    </xf>
    <xf numFmtId="0" fontId="3" fillId="4" borderId="40" xfId="0" applyFont="1" applyFill="1" applyBorder="1" applyAlignment="1">
      <alignment horizontal="center" vertical="center" textRotation="255"/>
    </xf>
    <xf numFmtId="0" fontId="3" fillId="4" borderId="59" xfId="0" applyFont="1" applyFill="1" applyBorder="1" applyAlignment="1">
      <alignment horizontal="center" vertical="center" textRotation="255"/>
    </xf>
    <xf numFmtId="0" fontId="3" fillId="4" borderId="37" xfId="0" applyFont="1" applyFill="1" applyBorder="1" applyAlignment="1">
      <alignment horizontal="center" vertical="center" textRotation="255"/>
    </xf>
    <xf numFmtId="0" fontId="3" fillId="4" borderId="89" xfId="0" applyFont="1" applyFill="1" applyBorder="1" applyAlignment="1">
      <alignment horizontal="center" vertical="center" textRotation="255"/>
    </xf>
    <xf numFmtId="0" fontId="3" fillId="4" borderId="60" xfId="0" applyFont="1" applyFill="1" applyBorder="1" applyAlignment="1">
      <alignment horizontal="center" vertical="center" textRotation="255"/>
    </xf>
    <xf numFmtId="0" fontId="3" fillId="4" borderId="63" xfId="0" applyFont="1" applyFill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3" xfId="0" applyFont="1" applyBorder="1" applyAlignment="1">
      <alignment horizontal="center" vertical="center" wrapText="1" shrinkToFit="1"/>
    </xf>
    <xf numFmtId="176" fontId="7" fillId="2" borderId="64" xfId="0" applyNumberFormat="1" applyFont="1" applyFill="1" applyBorder="1" applyAlignment="1">
      <alignment horizontal="right" vertical="center"/>
    </xf>
    <xf numFmtId="176" fontId="7" fillId="2" borderId="65" xfId="0" applyNumberFormat="1" applyFont="1" applyFill="1" applyBorder="1" applyAlignment="1">
      <alignment horizontal="right" vertical="center"/>
    </xf>
    <xf numFmtId="176" fontId="7" fillId="2" borderId="53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176" fontId="10" fillId="2" borderId="55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0" fillId="0" borderId="42" xfId="0" applyNumberFormat="1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7" fontId="26" fillId="2" borderId="20" xfId="0" applyNumberFormat="1" applyFont="1" applyFill="1" applyBorder="1" applyAlignment="1">
      <alignment horizontal="center" vertical="center" shrinkToFit="1"/>
    </xf>
    <xf numFmtId="177" fontId="26" fillId="2" borderId="7" xfId="0" applyNumberFormat="1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6" fillId="0" borderId="92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7" fontId="28" fillId="0" borderId="30" xfId="0" applyNumberFormat="1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93" xfId="0" applyFont="1" applyFill="1" applyBorder="1" applyAlignment="1">
      <alignment horizontal="center" vertical="center"/>
    </xf>
    <xf numFmtId="0" fontId="27" fillId="0" borderId="9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84" xfId="0" applyFont="1" applyFill="1" applyBorder="1" applyAlignment="1">
      <alignment horizontal="center" vertical="center"/>
    </xf>
    <xf numFmtId="0" fontId="7" fillId="4" borderId="80" xfId="0" applyFont="1" applyFill="1" applyBorder="1" applyAlignment="1">
      <alignment horizontal="center" vertical="center"/>
    </xf>
    <xf numFmtId="0" fontId="7" fillId="4" borderId="8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26" fillId="0" borderId="49" xfId="0" applyFont="1" applyBorder="1" applyAlignment="1">
      <alignment horizontal="left" vertical="center" shrinkToFit="1"/>
    </xf>
    <xf numFmtId="0" fontId="26" fillId="0" borderId="20" xfId="0" applyFont="1" applyBorder="1" applyAlignment="1">
      <alignment horizontal="left" vertical="center" shrinkToFit="1"/>
    </xf>
    <xf numFmtId="0" fontId="26" fillId="0" borderId="46" xfId="0" applyFont="1" applyBorder="1" applyAlignment="1">
      <alignment horizontal="left" vertical="center" shrinkToFit="1"/>
    </xf>
    <xf numFmtId="0" fontId="26" fillId="0" borderId="1" xfId="0" applyFont="1" applyBorder="1" applyAlignment="1">
      <alignment horizontal="left" vertical="center" shrinkToFit="1"/>
    </xf>
    <xf numFmtId="0" fontId="26" fillId="0" borderId="4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4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6" fontId="28" fillId="0" borderId="83" xfId="0" applyNumberFormat="1" applyFont="1" applyFill="1" applyBorder="1" applyAlignment="1">
      <alignment horizontal="right" vertical="center"/>
    </xf>
    <xf numFmtId="176" fontId="28" fillId="0" borderId="73" xfId="0" applyNumberFormat="1" applyFont="1" applyFill="1" applyBorder="1" applyAlignment="1">
      <alignment horizontal="right" vertical="center"/>
    </xf>
    <xf numFmtId="176" fontId="28" fillId="0" borderId="78" xfId="0" applyNumberFormat="1" applyFont="1" applyFill="1" applyBorder="1" applyAlignment="1">
      <alignment horizontal="right" vertical="center"/>
    </xf>
    <xf numFmtId="176" fontId="28" fillId="0" borderId="11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76" fontId="28" fillId="0" borderId="12" xfId="0" applyNumberFormat="1" applyFont="1" applyFill="1" applyBorder="1" applyAlignment="1">
      <alignment horizontal="right" vertical="center"/>
    </xf>
    <xf numFmtId="176" fontId="28" fillId="0" borderId="86" xfId="0" applyNumberFormat="1" applyFont="1" applyFill="1" applyBorder="1" applyAlignment="1">
      <alignment horizontal="right" vertical="center"/>
    </xf>
    <xf numFmtId="176" fontId="28" fillId="0" borderId="80" xfId="0" applyNumberFormat="1" applyFont="1" applyFill="1" applyBorder="1" applyAlignment="1">
      <alignment horizontal="right" vertical="center"/>
    </xf>
    <xf numFmtId="176" fontId="28" fillId="0" borderId="81" xfId="0" applyNumberFormat="1" applyFont="1" applyFill="1" applyBorder="1" applyAlignment="1">
      <alignment horizontal="right" vertical="center"/>
    </xf>
    <xf numFmtId="0" fontId="8" fillId="0" borderId="94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176" fontId="26" fillId="0" borderId="83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/>
    </xf>
    <xf numFmtId="176" fontId="26" fillId="0" borderId="8" xfId="0" applyNumberFormat="1" applyFont="1" applyFill="1" applyBorder="1" applyAlignment="1">
      <alignment horizontal="center" vertical="center"/>
    </xf>
    <xf numFmtId="176" fontId="20" fillId="0" borderId="73" xfId="0" applyNumberFormat="1" applyFont="1" applyFill="1" applyBorder="1" applyAlignment="1">
      <alignment horizontal="right" vertical="center"/>
    </xf>
    <xf numFmtId="176" fontId="20" fillId="0" borderId="78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12" xfId="0" applyNumberFormat="1" applyFont="1" applyFill="1" applyBorder="1" applyAlignment="1">
      <alignment horizontal="right" vertical="center"/>
    </xf>
    <xf numFmtId="176" fontId="20" fillId="0" borderId="7" xfId="0" applyNumberFormat="1" applyFont="1" applyFill="1" applyBorder="1" applyAlignment="1">
      <alignment horizontal="right" vertical="center"/>
    </xf>
    <xf numFmtId="176" fontId="20" fillId="0" borderId="9" xfId="0" applyNumberFormat="1" applyFont="1" applyFill="1" applyBorder="1" applyAlignment="1">
      <alignment horizontal="right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7" fontId="28" fillId="0" borderId="20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/>
    </xf>
    <xf numFmtId="177" fontId="26" fillId="2" borderId="20" xfId="0" applyNumberFormat="1" applyFont="1" applyFill="1" applyBorder="1" applyAlignment="1">
      <alignment horizontal="center" vertical="center"/>
    </xf>
    <xf numFmtId="177" fontId="26" fillId="2" borderId="1" xfId="0" applyNumberFormat="1" applyFont="1" applyFill="1" applyBorder="1" applyAlignment="1">
      <alignment horizontal="center" vertical="center"/>
    </xf>
    <xf numFmtId="176" fontId="31" fillId="0" borderId="20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176" fontId="29" fillId="2" borderId="20" xfId="0" applyNumberFormat="1" applyFont="1" applyFill="1" applyBorder="1" applyAlignment="1">
      <alignment horizontal="center" vertical="center" shrinkToFit="1"/>
    </xf>
    <xf numFmtId="176" fontId="29" fillId="2" borderId="0" xfId="0" applyNumberFormat="1" applyFont="1" applyFill="1" applyBorder="1" applyAlignment="1">
      <alignment horizontal="center" vertical="center" shrinkToFit="1"/>
    </xf>
    <xf numFmtId="177" fontId="28" fillId="0" borderId="3" xfId="0" applyNumberFormat="1" applyFont="1" applyBorder="1" applyAlignment="1">
      <alignment horizontal="center" vertical="center"/>
    </xf>
    <xf numFmtId="177" fontId="28" fillId="0" borderId="1" xfId="0" applyNumberFormat="1" applyFont="1" applyBorder="1" applyAlignment="1">
      <alignment horizontal="center" vertical="center"/>
    </xf>
    <xf numFmtId="176" fontId="29" fillId="0" borderId="3" xfId="0" applyNumberFormat="1" applyFont="1" applyFill="1" applyBorder="1" applyAlignment="1">
      <alignment horizontal="left" vertical="center" wrapText="1"/>
    </xf>
    <xf numFmtId="176" fontId="29" fillId="0" borderId="1" xfId="0" applyNumberFormat="1" applyFont="1" applyFill="1" applyBorder="1" applyAlignment="1">
      <alignment horizontal="left" vertical="center" wrapText="1"/>
    </xf>
    <xf numFmtId="176" fontId="29" fillId="0" borderId="5" xfId="0" applyNumberFormat="1" applyFont="1" applyFill="1" applyBorder="1" applyAlignment="1">
      <alignment horizontal="left" vertical="center" wrapText="1"/>
    </xf>
    <xf numFmtId="176" fontId="29" fillId="0" borderId="91" xfId="0" applyNumberFormat="1" applyFont="1" applyFill="1" applyBorder="1" applyAlignment="1">
      <alignment horizontal="left" vertical="center" wrapText="1"/>
    </xf>
    <xf numFmtId="176" fontId="29" fillId="0" borderId="20" xfId="0" applyNumberFormat="1" applyFont="1" applyFill="1" applyBorder="1" applyAlignment="1">
      <alignment horizontal="left" vertical="center" wrapText="1"/>
    </xf>
    <xf numFmtId="176" fontId="28" fillId="0" borderId="20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76" fontId="29" fillId="0" borderId="22" xfId="0" applyNumberFormat="1" applyFont="1" applyFill="1" applyBorder="1" applyAlignment="1">
      <alignment horizontal="left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177" fontId="28" fillId="0" borderId="3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center" vertical="center" wrapText="1"/>
    </xf>
    <xf numFmtId="177" fontId="28" fillId="0" borderId="7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178" fontId="26" fillId="2" borderId="3" xfId="0" applyNumberFormat="1" applyFont="1" applyFill="1" applyBorder="1" applyAlignment="1">
      <alignment horizontal="center" vertical="center" shrinkToFit="1"/>
    </xf>
    <xf numFmtId="178" fontId="26" fillId="2" borderId="5" xfId="0" applyNumberFormat="1" applyFont="1" applyFill="1" applyBorder="1" applyAlignment="1">
      <alignment horizontal="center" vertical="center" shrinkToFit="1"/>
    </xf>
    <xf numFmtId="178" fontId="26" fillId="2" borderId="0" xfId="0" applyNumberFormat="1" applyFont="1" applyFill="1" applyBorder="1" applyAlignment="1">
      <alignment horizontal="center" vertical="center" shrinkToFit="1"/>
    </xf>
    <xf numFmtId="178" fontId="26" fillId="2" borderId="12" xfId="0" applyNumberFormat="1" applyFont="1" applyFill="1" applyBorder="1" applyAlignment="1">
      <alignment horizontal="center" vertical="center" shrinkToFit="1"/>
    </xf>
    <xf numFmtId="178" fontId="26" fillId="2" borderId="7" xfId="0" applyNumberFormat="1" applyFont="1" applyFill="1" applyBorder="1" applyAlignment="1">
      <alignment horizontal="center" vertical="center" shrinkToFit="1"/>
    </xf>
    <xf numFmtId="178" fontId="26" fillId="2" borderId="9" xfId="0" applyNumberFormat="1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255"/>
    </xf>
    <xf numFmtId="0" fontId="7" fillId="4" borderId="5" xfId="0" applyFont="1" applyFill="1" applyBorder="1" applyAlignment="1">
      <alignment horizontal="center" vertical="center" textRotation="255"/>
    </xf>
    <xf numFmtId="0" fontId="7" fillId="4" borderId="10" xfId="0" applyFont="1" applyFill="1" applyBorder="1" applyAlignment="1">
      <alignment horizontal="center" vertical="center" textRotation="255"/>
    </xf>
    <xf numFmtId="0" fontId="7" fillId="4" borderId="12" xfId="0" applyFont="1" applyFill="1" applyBorder="1" applyAlignment="1">
      <alignment horizontal="center" vertical="center" textRotation="255"/>
    </xf>
    <xf numFmtId="0" fontId="7" fillId="4" borderId="6" xfId="0" applyFont="1" applyFill="1" applyBorder="1" applyAlignment="1">
      <alignment horizontal="center" vertical="center" textRotation="255"/>
    </xf>
    <xf numFmtId="0" fontId="7" fillId="4" borderId="9" xfId="0" applyFont="1" applyFill="1" applyBorder="1" applyAlignment="1">
      <alignment horizontal="center" vertical="center" textRotation="255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1" fillId="0" borderId="34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shrinkToFit="1"/>
    </xf>
    <xf numFmtId="0" fontId="30" fillId="0" borderId="20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37" fillId="2" borderId="34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30" fillId="0" borderId="4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76" fontId="7" fillId="2" borderId="19" xfId="0" applyNumberFormat="1" applyFont="1" applyFill="1" applyBorder="1">
      <alignment vertical="center"/>
    </xf>
    <xf numFmtId="176" fontId="7" fillId="2" borderId="20" xfId="0" applyNumberFormat="1" applyFont="1" applyFill="1" applyBorder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0" xfId="0" applyNumberFormat="1" applyFont="1" applyFill="1" applyBorder="1">
      <alignment vertical="center"/>
    </xf>
    <xf numFmtId="0" fontId="8" fillId="0" borderId="20" xfId="0" applyFont="1" applyBorder="1" applyAlignment="1">
      <alignment horizontal="left" vertical="center"/>
    </xf>
    <xf numFmtId="0" fontId="30" fillId="0" borderId="38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21" fillId="0" borderId="34" xfId="0" applyNumberFormat="1" applyFont="1" applyFill="1" applyBorder="1">
      <alignment vertical="center"/>
    </xf>
    <xf numFmtId="176" fontId="21" fillId="0" borderId="35" xfId="0" applyNumberFormat="1" applyFont="1" applyFill="1" applyBorder="1">
      <alignment vertical="center"/>
    </xf>
    <xf numFmtId="176" fontId="28" fillId="0" borderId="74" xfId="0" applyNumberFormat="1" applyFont="1" applyFill="1" applyBorder="1" applyAlignment="1">
      <alignment horizontal="right" vertical="center"/>
    </xf>
    <xf numFmtId="176" fontId="28" fillId="0" borderId="71" xfId="0" applyNumberFormat="1" applyFont="1" applyFill="1" applyBorder="1" applyAlignment="1">
      <alignment horizontal="right" vertical="center"/>
    </xf>
    <xf numFmtId="176" fontId="28" fillId="0" borderId="87" xfId="0" applyNumberFormat="1" applyFont="1" applyFill="1" applyBorder="1" applyAlignment="1">
      <alignment horizontal="right" vertical="center"/>
    </xf>
    <xf numFmtId="176" fontId="7" fillId="2" borderId="39" xfId="0" applyNumberFormat="1" applyFont="1" applyFill="1" applyBorder="1">
      <alignment vertical="center"/>
    </xf>
    <xf numFmtId="176" fontId="7" fillId="2" borderId="34" xfId="0" applyNumberFormat="1" applyFont="1" applyFill="1" applyBorder="1">
      <alignment vertical="center"/>
    </xf>
    <xf numFmtId="176" fontId="7" fillId="2" borderId="35" xfId="0" applyNumberFormat="1" applyFont="1" applyFill="1" applyBorder="1">
      <alignment vertical="center"/>
    </xf>
    <xf numFmtId="0" fontId="8" fillId="2" borderId="20" xfId="0" applyFont="1" applyFill="1" applyBorder="1" applyAlignment="1">
      <alignment horizontal="center" vertical="center"/>
    </xf>
    <xf numFmtId="176" fontId="7" fillId="2" borderId="22" xfId="0" applyNumberFormat="1" applyFont="1" applyFill="1" applyBorder="1">
      <alignment vertical="center"/>
    </xf>
    <xf numFmtId="0" fontId="8" fillId="0" borderId="38" xfId="0" applyFont="1" applyFill="1" applyBorder="1" applyAlignment="1">
      <alignment horizontal="center" vertical="center" wrapText="1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37" fillId="2" borderId="15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42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36" fillId="2" borderId="39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/>
    </xf>
    <xf numFmtId="0" fontId="36" fillId="2" borderId="25" xfId="0" applyFont="1" applyFill="1" applyBorder="1" applyAlignment="1">
      <alignment horizontal="left" vertical="center"/>
    </xf>
    <xf numFmtId="0" fontId="36" fillId="2" borderId="39" xfId="0" applyFont="1" applyFill="1" applyBorder="1" applyAlignment="1">
      <alignment horizontal="left" vertical="center"/>
    </xf>
    <xf numFmtId="0" fontId="36" fillId="2" borderId="34" xfId="0" applyFont="1" applyFill="1" applyBorder="1" applyAlignment="1">
      <alignment horizontal="left" vertical="center"/>
    </xf>
    <xf numFmtId="0" fontId="36" fillId="2" borderId="35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31" xfId="0" applyFont="1" applyBorder="1" applyAlignment="1">
      <alignment horizontal="center" vertical="center" textRotation="255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21" fillId="0" borderId="14" xfId="0" applyNumberFormat="1" applyFont="1" applyFill="1" applyBorder="1" applyAlignment="1">
      <alignment horizontal="right" vertical="center"/>
    </xf>
    <xf numFmtId="176" fontId="21" fillId="0" borderId="15" xfId="0" applyNumberFormat="1" applyFont="1" applyFill="1" applyBorder="1" applyAlignment="1">
      <alignment horizontal="right" vertical="center"/>
    </xf>
    <xf numFmtId="176" fontId="21" fillId="0" borderId="17" xfId="0" applyNumberFormat="1" applyFont="1" applyFill="1" applyBorder="1" applyAlignment="1">
      <alignment horizontal="right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76" fontId="7" fillId="2" borderId="14" xfId="0" applyNumberFormat="1" applyFont="1" applyFill="1" applyBorder="1">
      <alignment vertical="center"/>
    </xf>
    <xf numFmtId="176" fontId="7" fillId="2" borderId="15" xfId="0" applyNumberFormat="1" applyFont="1" applyFill="1" applyBorder="1">
      <alignment vertical="center"/>
    </xf>
    <xf numFmtId="176" fontId="7" fillId="2" borderId="17" xfId="0" applyNumberFormat="1" applyFont="1" applyFill="1" applyBorder="1">
      <alignment vertical="center"/>
    </xf>
    <xf numFmtId="0" fontId="36" fillId="2" borderId="46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39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/>
    </xf>
    <xf numFmtId="0" fontId="36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5</xdr:row>
      <xdr:rowOff>13148</xdr:rowOff>
    </xdr:from>
    <xdr:to>
      <xdr:col>48</xdr:col>
      <xdr:colOff>83344</xdr:colOff>
      <xdr:row>37</xdr:row>
      <xdr:rowOff>169028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846586"/>
          <a:ext cx="9215438" cy="6513817"/>
        </a:xfrm>
        <a:prstGeom prst="rect">
          <a:avLst/>
        </a:prstGeom>
      </xdr:spPr>
    </xdr:pic>
    <xdr:clientData/>
  </xdr:twoCellAnchor>
  <xdr:oneCellAnchor>
    <xdr:from>
      <xdr:col>2</xdr:col>
      <xdr:colOff>95249</xdr:colOff>
      <xdr:row>0</xdr:row>
      <xdr:rowOff>35719</xdr:rowOff>
    </xdr:from>
    <xdr:ext cx="10191751" cy="500062"/>
    <xdr:sp macro="" textlink="">
      <xdr:nvSpPr>
        <xdr:cNvPr id="8" name="テキスト ボックス 7"/>
        <xdr:cNvSpPr txBox="1"/>
      </xdr:nvSpPr>
      <xdr:spPr>
        <a:xfrm>
          <a:off x="500062" y="35719"/>
          <a:ext cx="10191751" cy="500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申請書　記入例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　クリーム色の部分に記入・捺印ください。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42</xdr:col>
      <xdr:colOff>166688</xdr:colOff>
      <xdr:row>18</xdr:row>
      <xdr:rowOff>71437</xdr:rowOff>
    </xdr:from>
    <xdr:ext cx="2018501" cy="465769"/>
    <xdr:sp macro="" textlink="">
      <xdr:nvSpPr>
        <xdr:cNvPr id="9" name="テキスト ボックス 8"/>
        <xdr:cNvSpPr txBox="1"/>
      </xdr:nvSpPr>
      <xdr:spPr>
        <a:xfrm>
          <a:off x="8477251" y="4071937"/>
          <a:ext cx="2018501" cy="465769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収入計＝（支出計＋予備費）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となるようにしてください。</a:t>
          </a:r>
        </a:p>
      </xdr:txBody>
    </xdr:sp>
    <xdr:clientData/>
  </xdr:oneCellAnchor>
  <xdr:oneCellAnchor>
    <xdr:from>
      <xdr:col>17</xdr:col>
      <xdr:colOff>166688</xdr:colOff>
      <xdr:row>28</xdr:row>
      <xdr:rowOff>83344</xdr:rowOff>
    </xdr:from>
    <xdr:ext cx="4083843" cy="465769"/>
    <xdr:sp macro="" textlink="">
      <xdr:nvSpPr>
        <xdr:cNvPr id="5" name="テキスト ボックス 4"/>
        <xdr:cNvSpPr txBox="1"/>
      </xdr:nvSpPr>
      <xdr:spPr>
        <a:xfrm>
          <a:off x="3607594" y="5750719"/>
          <a:ext cx="4083843" cy="465769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支給上限額を算出したら、その金額内で申請金額を決めてください。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そして、事前に振込が必要であれば、内訳を記入してください。</a:t>
          </a:r>
        </a:p>
      </xdr:txBody>
    </xdr:sp>
    <xdr:clientData/>
  </xdr:oneCellAnchor>
  <xdr:twoCellAnchor>
    <xdr:from>
      <xdr:col>13</xdr:col>
      <xdr:colOff>190500</xdr:colOff>
      <xdr:row>26</xdr:row>
      <xdr:rowOff>0</xdr:rowOff>
    </xdr:from>
    <xdr:to>
      <xdr:col>17</xdr:col>
      <xdr:colOff>166688</xdr:colOff>
      <xdr:row>30</xdr:row>
      <xdr:rowOff>30479</xdr:rowOff>
    </xdr:to>
    <xdr:cxnSp macro="">
      <xdr:nvCxnSpPr>
        <xdr:cNvPr id="4" name="直線矢印コネクタ 3"/>
        <xdr:cNvCxnSpPr>
          <a:stCxn id="5" idx="1"/>
        </xdr:cNvCxnSpPr>
      </xdr:nvCxnSpPr>
      <xdr:spPr bwMode="auto">
        <a:xfrm flipH="1" flipV="1">
          <a:off x="2821781" y="5381625"/>
          <a:ext cx="785813" cy="60197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35718</xdr:colOff>
      <xdr:row>29</xdr:row>
      <xdr:rowOff>23812</xdr:rowOff>
    </xdr:from>
    <xdr:to>
      <xdr:col>17</xdr:col>
      <xdr:colOff>166688</xdr:colOff>
      <xdr:row>30</xdr:row>
      <xdr:rowOff>30479</xdr:rowOff>
    </xdr:to>
    <xdr:cxnSp macro="">
      <xdr:nvCxnSpPr>
        <xdr:cNvPr id="7" name="直線矢印コネクタ 6"/>
        <xdr:cNvCxnSpPr>
          <a:stCxn id="5" idx="1"/>
        </xdr:cNvCxnSpPr>
      </xdr:nvCxnSpPr>
      <xdr:spPr bwMode="auto">
        <a:xfrm flipH="1" flipV="1">
          <a:off x="3071812" y="5834062"/>
          <a:ext cx="535782" cy="14954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142874</xdr:colOff>
      <xdr:row>25</xdr:row>
      <xdr:rowOff>154781</xdr:rowOff>
    </xdr:from>
    <xdr:to>
      <xdr:col>22</xdr:col>
      <xdr:colOff>-1</xdr:colOff>
      <xdr:row>27</xdr:row>
      <xdr:rowOff>71437</xdr:rowOff>
    </xdr:to>
    <xdr:sp macro="" textlink="">
      <xdr:nvSpPr>
        <xdr:cNvPr id="10" name="楕円 9"/>
        <xdr:cNvSpPr/>
      </xdr:nvSpPr>
      <xdr:spPr bwMode="auto">
        <a:xfrm>
          <a:off x="952499" y="5274469"/>
          <a:ext cx="3500438" cy="321468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83342</xdr:colOff>
      <xdr:row>26</xdr:row>
      <xdr:rowOff>142874</xdr:rowOff>
    </xdr:from>
    <xdr:to>
      <xdr:col>16</xdr:col>
      <xdr:colOff>166686</xdr:colOff>
      <xdr:row>31</xdr:row>
      <xdr:rowOff>59531</xdr:rowOff>
    </xdr:to>
    <xdr:sp macro="" textlink="">
      <xdr:nvSpPr>
        <xdr:cNvPr id="12" name="角丸四角形 11"/>
        <xdr:cNvSpPr/>
      </xdr:nvSpPr>
      <xdr:spPr bwMode="auto">
        <a:xfrm>
          <a:off x="690561" y="5524499"/>
          <a:ext cx="2714625" cy="750095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95250</xdr:colOff>
      <xdr:row>21</xdr:row>
      <xdr:rowOff>59531</xdr:rowOff>
    </xdr:from>
    <xdr:to>
      <xdr:col>46</xdr:col>
      <xdr:colOff>59531</xdr:colOff>
      <xdr:row>25</xdr:row>
      <xdr:rowOff>178593</xdr:rowOff>
    </xdr:to>
    <xdr:sp macro="" textlink="">
      <xdr:nvSpPr>
        <xdr:cNvPr id="14" name="角丸四角形 13"/>
        <xdr:cNvSpPr/>
      </xdr:nvSpPr>
      <xdr:spPr bwMode="auto">
        <a:xfrm>
          <a:off x="5155406" y="4607719"/>
          <a:ext cx="4024313" cy="690562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47625</xdr:colOff>
      <xdr:row>19</xdr:row>
      <xdr:rowOff>42384</xdr:rowOff>
    </xdr:from>
    <xdr:to>
      <xdr:col>42</xdr:col>
      <xdr:colOff>166688</xdr:colOff>
      <xdr:row>21</xdr:row>
      <xdr:rowOff>107156</xdr:rowOff>
    </xdr:to>
    <xdr:cxnSp macro="">
      <xdr:nvCxnSpPr>
        <xdr:cNvPr id="16" name="直線矢印コネクタ 15"/>
        <xdr:cNvCxnSpPr>
          <a:stCxn id="9" idx="1"/>
        </xdr:cNvCxnSpPr>
      </xdr:nvCxnSpPr>
      <xdr:spPr bwMode="auto">
        <a:xfrm flipH="1">
          <a:off x="8155781" y="4304822"/>
          <a:ext cx="321470" cy="35052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40</xdr:col>
      <xdr:colOff>166690</xdr:colOff>
      <xdr:row>25</xdr:row>
      <xdr:rowOff>202406</xdr:rowOff>
    </xdr:from>
    <xdr:to>
      <xdr:col>45</xdr:col>
      <xdr:colOff>130969</xdr:colOff>
      <xdr:row>28</xdr:row>
      <xdr:rowOff>11907</xdr:rowOff>
    </xdr:to>
    <xdr:sp macro="" textlink="">
      <xdr:nvSpPr>
        <xdr:cNvPr id="17" name="楕円 16"/>
        <xdr:cNvSpPr/>
      </xdr:nvSpPr>
      <xdr:spPr bwMode="auto">
        <a:xfrm>
          <a:off x="8072440" y="5322094"/>
          <a:ext cx="976310" cy="357188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83343</xdr:colOff>
      <xdr:row>33</xdr:row>
      <xdr:rowOff>47627</xdr:rowOff>
    </xdr:from>
    <xdr:ext cx="5357813" cy="465769"/>
    <xdr:sp macro="" textlink="">
      <xdr:nvSpPr>
        <xdr:cNvPr id="19" name="テキスト ボックス 18"/>
        <xdr:cNvSpPr txBox="1"/>
      </xdr:nvSpPr>
      <xdr:spPr>
        <a:xfrm>
          <a:off x="5143499" y="6548440"/>
          <a:ext cx="5357813" cy="465769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「組合・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UIC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の両方から補助のある人」の参加費は、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名あたりの単価の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％以上の金額で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設定し、「片方しか補助のない人」→「両方補助のない人」の順に参加費を上げてください。</a:t>
          </a:r>
        </a:p>
      </xdr:txBody>
    </xdr:sp>
    <xdr:clientData/>
  </xdr:oneCellAnchor>
  <xdr:twoCellAnchor>
    <xdr:from>
      <xdr:col>28</xdr:col>
      <xdr:colOff>143123</xdr:colOff>
      <xdr:row>15</xdr:row>
      <xdr:rowOff>17684</xdr:rowOff>
    </xdr:from>
    <xdr:to>
      <xdr:col>43</xdr:col>
      <xdr:colOff>3</xdr:colOff>
      <xdr:row>33</xdr:row>
      <xdr:rowOff>59533</xdr:rowOff>
    </xdr:to>
    <xdr:cxnSp macro="">
      <xdr:nvCxnSpPr>
        <xdr:cNvPr id="15" name="直線矢印コネクタ 14"/>
        <xdr:cNvCxnSpPr>
          <a:endCxn id="48" idx="5"/>
        </xdr:cNvCxnSpPr>
      </xdr:nvCxnSpPr>
      <xdr:spPr bwMode="auto">
        <a:xfrm flipH="1" flipV="1">
          <a:off x="5619998" y="3232372"/>
          <a:ext cx="2892974" cy="33279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47626</xdr:colOff>
      <xdr:row>28</xdr:row>
      <xdr:rowOff>11907</xdr:rowOff>
    </xdr:from>
    <xdr:to>
      <xdr:col>44</xdr:col>
      <xdr:colOff>0</xdr:colOff>
      <xdr:row>32</xdr:row>
      <xdr:rowOff>95249</xdr:rowOff>
    </xdr:to>
    <xdr:cxnSp macro="">
      <xdr:nvCxnSpPr>
        <xdr:cNvPr id="22" name="直線矢印コネクタ 21"/>
        <xdr:cNvCxnSpPr>
          <a:stCxn id="17" idx="4"/>
        </xdr:cNvCxnSpPr>
      </xdr:nvCxnSpPr>
      <xdr:spPr bwMode="auto">
        <a:xfrm>
          <a:off x="8560595" y="5679282"/>
          <a:ext cx="154780" cy="773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24</xdr:col>
      <xdr:colOff>95250</xdr:colOff>
      <xdr:row>10</xdr:row>
      <xdr:rowOff>214315</xdr:rowOff>
    </xdr:from>
    <xdr:ext cx="5593464" cy="465769"/>
    <xdr:sp macro="" textlink="">
      <xdr:nvSpPr>
        <xdr:cNvPr id="30" name="テキスト ボックス 29"/>
        <xdr:cNvSpPr txBox="1"/>
      </xdr:nvSpPr>
      <xdr:spPr>
        <a:xfrm>
          <a:off x="4953000" y="2119315"/>
          <a:ext cx="5593464" cy="465769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指定旅行会社を利用する場合、参加者から徴収した参加費は、報告書を作成する段階で、全額ユーアイクラブに振込んでもらいますので、そのときにかかる振込手数料も経費計上してください。</a:t>
          </a:r>
        </a:p>
      </xdr:txBody>
    </xdr:sp>
    <xdr:clientData/>
  </xdr:oneCellAnchor>
  <xdr:twoCellAnchor>
    <xdr:from>
      <xdr:col>41</xdr:col>
      <xdr:colOff>119066</xdr:colOff>
      <xdr:row>12</xdr:row>
      <xdr:rowOff>190501</xdr:rowOff>
    </xdr:from>
    <xdr:to>
      <xdr:col>43</xdr:col>
      <xdr:colOff>142875</xdr:colOff>
      <xdr:row>16</xdr:row>
      <xdr:rowOff>166687</xdr:rowOff>
    </xdr:to>
    <xdr:cxnSp macro="">
      <xdr:nvCxnSpPr>
        <xdr:cNvPr id="34" name="直線矢印コネクタ 33"/>
        <xdr:cNvCxnSpPr/>
      </xdr:nvCxnSpPr>
      <xdr:spPr bwMode="auto">
        <a:xfrm>
          <a:off x="8227222" y="2619376"/>
          <a:ext cx="428622" cy="102393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42</xdr:col>
      <xdr:colOff>142875</xdr:colOff>
      <xdr:row>16</xdr:row>
      <xdr:rowOff>107155</xdr:rowOff>
    </xdr:from>
    <xdr:to>
      <xdr:col>46</xdr:col>
      <xdr:colOff>35719</xdr:colOff>
      <xdr:row>17</xdr:row>
      <xdr:rowOff>130967</xdr:rowOff>
    </xdr:to>
    <xdr:sp macro="" textlink="">
      <xdr:nvSpPr>
        <xdr:cNvPr id="35" name="楕円 34"/>
        <xdr:cNvSpPr/>
      </xdr:nvSpPr>
      <xdr:spPr bwMode="auto">
        <a:xfrm>
          <a:off x="8453438" y="3583780"/>
          <a:ext cx="702469" cy="285750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35720</xdr:rowOff>
    </xdr:from>
    <xdr:to>
      <xdr:col>29</xdr:col>
      <xdr:colOff>0</xdr:colOff>
      <xdr:row>15</xdr:row>
      <xdr:rowOff>59531</xdr:rowOff>
    </xdr:to>
    <xdr:sp macro="" textlink="">
      <xdr:nvSpPr>
        <xdr:cNvPr id="48" name="楕円 47"/>
        <xdr:cNvSpPr/>
      </xdr:nvSpPr>
      <xdr:spPr bwMode="auto">
        <a:xfrm>
          <a:off x="5274469" y="2988470"/>
          <a:ext cx="404812" cy="285749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11907</xdr:colOff>
      <xdr:row>13</xdr:row>
      <xdr:rowOff>142873</xdr:rowOff>
    </xdr:from>
    <xdr:ext cx="4476749" cy="464346"/>
    <xdr:sp macro="" textlink="">
      <xdr:nvSpPr>
        <xdr:cNvPr id="62" name="テキスト ボックス 61"/>
        <xdr:cNvSpPr txBox="1"/>
      </xdr:nvSpPr>
      <xdr:spPr>
        <a:xfrm>
          <a:off x="214313" y="2833686"/>
          <a:ext cx="4476749" cy="464346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旅行会社を利用の場合は、「有」にチェックの上、旅行会社名を記入してください。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版使用者は、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6000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円か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4000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円（食事のみの場合）を記入してください。</a:t>
          </a:r>
        </a:p>
      </xdr:txBody>
    </xdr:sp>
    <xdr:clientData/>
  </xdr:oneCellAnchor>
  <xdr:twoCellAnchor>
    <xdr:from>
      <xdr:col>13</xdr:col>
      <xdr:colOff>154781</xdr:colOff>
      <xdr:row>15</xdr:row>
      <xdr:rowOff>178594</xdr:rowOff>
    </xdr:from>
    <xdr:to>
      <xdr:col>24</xdr:col>
      <xdr:colOff>35719</xdr:colOff>
      <xdr:row>16</xdr:row>
      <xdr:rowOff>202407</xdr:rowOff>
    </xdr:to>
    <xdr:sp macro="" textlink="">
      <xdr:nvSpPr>
        <xdr:cNvPr id="65" name="楕円 64"/>
        <xdr:cNvSpPr/>
      </xdr:nvSpPr>
      <xdr:spPr bwMode="auto">
        <a:xfrm>
          <a:off x="2786062" y="3393282"/>
          <a:ext cx="2107407" cy="285750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23813</xdr:colOff>
      <xdr:row>15</xdr:row>
      <xdr:rowOff>83344</xdr:rowOff>
    </xdr:from>
    <xdr:to>
      <xdr:col>16</xdr:col>
      <xdr:colOff>154781</xdr:colOff>
      <xdr:row>16</xdr:row>
      <xdr:rowOff>83344</xdr:rowOff>
    </xdr:to>
    <xdr:cxnSp macro="">
      <xdr:nvCxnSpPr>
        <xdr:cNvPr id="67" name="直線矢印コネクタ 66"/>
        <xdr:cNvCxnSpPr>
          <a:stCxn id="62" idx="2"/>
        </xdr:cNvCxnSpPr>
      </xdr:nvCxnSpPr>
      <xdr:spPr bwMode="auto">
        <a:xfrm>
          <a:off x="2452688" y="3298032"/>
          <a:ext cx="940593" cy="2619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7</xdr:col>
      <xdr:colOff>47622</xdr:colOff>
      <xdr:row>2</xdr:row>
      <xdr:rowOff>35719</xdr:rowOff>
    </xdr:from>
    <xdr:ext cx="8001001" cy="321468"/>
    <xdr:sp macro="" textlink="">
      <xdr:nvSpPr>
        <xdr:cNvPr id="70" name="テキスト ボックス 69"/>
        <xdr:cNvSpPr txBox="1"/>
      </xdr:nvSpPr>
      <xdr:spPr>
        <a:xfrm>
          <a:off x="1464466" y="440532"/>
          <a:ext cx="8001001" cy="321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版には計算式やプルダウン（選択肢）が入っています。クリーム色の部分だけ入力してください。）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23812</xdr:colOff>
      <xdr:row>15</xdr:row>
      <xdr:rowOff>107156</xdr:rowOff>
    </xdr:from>
    <xdr:to>
      <xdr:col>18</xdr:col>
      <xdr:colOff>35718</xdr:colOff>
      <xdr:row>22</xdr:row>
      <xdr:rowOff>-1</xdr:rowOff>
    </xdr:to>
    <xdr:cxnSp macro="">
      <xdr:nvCxnSpPr>
        <xdr:cNvPr id="81" name="直線矢印コネクタ 80"/>
        <xdr:cNvCxnSpPr/>
      </xdr:nvCxnSpPr>
      <xdr:spPr bwMode="auto">
        <a:xfrm>
          <a:off x="2452687" y="3321844"/>
          <a:ext cx="1226344" cy="13692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166687</xdr:colOff>
      <xdr:row>21</xdr:row>
      <xdr:rowOff>-1</xdr:rowOff>
    </xdr:from>
    <xdr:to>
      <xdr:col>22</xdr:col>
      <xdr:colOff>83343</xdr:colOff>
      <xdr:row>23</xdr:row>
      <xdr:rowOff>119062</xdr:rowOff>
    </xdr:to>
    <xdr:sp macro="" textlink="">
      <xdr:nvSpPr>
        <xdr:cNvPr id="83" name="楕円 82"/>
        <xdr:cNvSpPr/>
      </xdr:nvSpPr>
      <xdr:spPr bwMode="auto">
        <a:xfrm>
          <a:off x="3202781" y="4548187"/>
          <a:ext cx="1333500" cy="404813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11906</xdr:colOff>
      <xdr:row>32</xdr:row>
      <xdr:rowOff>11906</xdr:rowOff>
    </xdr:from>
    <xdr:to>
      <xdr:col>23</xdr:col>
      <xdr:colOff>130970</xdr:colOff>
      <xdr:row>36</xdr:row>
      <xdr:rowOff>130968</xdr:rowOff>
    </xdr:to>
    <xdr:sp macro="" textlink="">
      <xdr:nvSpPr>
        <xdr:cNvPr id="28" name="角丸四角形 27"/>
        <xdr:cNvSpPr/>
      </xdr:nvSpPr>
      <xdr:spPr bwMode="auto">
        <a:xfrm>
          <a:off x="2440781" y="6369844"/>
          <a:ext cx="2345533" cy="690562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178593</xdr:colOff>
      <xdr:row>4</xdr:row>
      <xdr:rowOff>119062</xdr:rowOff>
    </xdr:from>
    <xdr:ext cx="2035969" cy="381000"/>
    <xdr:sp macro="" textlink="">
      <xdr:nvSpPr>
        <xdr:cNvPr id="37" name="テキスト ボックス 36"/>
        <xdr:cNvSpPr txBox="1"/>
      </xdr:nvSpPr>
      <xdr:spPr>
        <a:xfrm>
          <a:off x="178593" y="809625"/>
          <a:ext cx="2035969" cy="381000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noAutofit/>
        </a:bodyPr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UNY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UDR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店舗用</a:t>
          </a:r>
          <a:endParaRPr kumimoji="1" lang="en-US" altLang="ja-JP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119062</xdr:colOff>
      <xdr:row>37</xdr:row>
      <xdr:rowOff>0</xdr:rowOff>
    </xdr:from>
    <xdr:ext cx="9894094" cy="273844"/>
    <xdr:sp macro="" textlink="">
      <xdr:nvSpPr>
        <xdr:cNvPr id="38" name="テキスト ボックス 37"/>
        <xdr:cNvSpPr txBox="1"/>
      </xdr:nvSpPr>
      <xdr:spPr>
        <a:xfrm>
          <a:off x="523875" y="7191375"/>
          <a:ext cx="9894094" cy="273844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noAutofit/>
        </a:bodyPr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報告書の提出のときに必要です。当日、みんなが楽しんでいる写真を撮るのを忘れずに！領収書は「ユーアイクラブ」名できってもらってください！</a:t>
          </a:r>
          <a:endParaRPr kumimoji="1" lang="en-US" altLang="ja-JP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14</xdr:row>
      <xdr:rowOff>9525</xdr:rowOff>
    </xdr:from>
    <xdr:to>
      <xdr:col>27</xdr:col>
      <xdr:colOff>9525</xdr:colOff>
      <xdr:row>14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5133975" y="2905125"/>
          <a:ext cx="1238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48</xdr:col>
      <xdr:colOff>146526</xdr:colOff>
      <xdr:row>37</xdr:row>
      <xdr:rowOff>192124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833438"/>
          <a:ext cx="9266713" cy="6550061"/>
        </a:xfrm>
        <a:prstGeom prst="rect">
          <a:avLst/>
        </a:prstGeom>
      </xdr:spPr>
    </xdr:pic>
    <xdr:clientData/>
  </xdr:twoCellAnchor>
  <xdr:oneCellAnchor>
    <xdr:from>
      <xdr:col>2</xdr:col>
      <xdr:colOff>95249</xdr:colOff>
      <xdr:row>0</xdr:row>
      <xdr:rowOff>35719</xdr:rowOff>
    </xdr:from>
    <xdr:ext cx="10191751" cy="500062"/>
    <xdr:sp macro="" textlink="">
      <xdr:nvSpPr>
        <xdr:cNvPr id="3" name="テキスト ボックス 2"/>
        <xdr:cNvSpPr txBox="1"/>
      </xdr:nvSpPr>
      <xdr:spPr>
        <a:xfrm>
          <a:off x="495299" y="35719"/>
          <a:ext cx="10191751" cy="500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報告書　記入例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　クリーム色の部分に記入・捺印ください。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42</xdr:col>
      <xdr:colOff>166688</xdr:colOff>
      <xdr:row>18</xdr:row>
      <xdr:rowOff>71437</xdr:rowOff>
    </xdr:from>
    <xdr:ext cx="2018501" cy="465769"/>
    <xdr:sp macro="" textlink="">
      <xdr:nvSpPr>
        <xdr:cNvPr id="4" name="テキスト ボックス 3"/>
        <xdr:cNvSpPr txBox="1"/>
      </xdr:nvSpPr>
      <xdr:spPr>
        <a:xfrm>
          <a:off x="8477251" y="4071937"/>
          <a:ext cx="2018501" cy="465769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収入計＝（支出計＋余剰金）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となるようにしてください。</a:t>
          </a:r>
        </a:p>
      </xdr:txBody>
    </xdr:sp>
    <xdr:clientData/>
  </xdr:oneCellAnchor>
  <xdr:twoCellAnchor>
    <xdr:from>
      <xdr:col>38</xdr:col>
      <xdr:colOff>11906</xdr:colOff>
      <xdr:row>27</xdr:row>
      <xdr:rowOff>83344</xdr:rowOff>
    </xdr:from>
    <xdr:to>
      <xdr:col>38</xdr:col>
      <xdr:colOff>11907</xdr:colOff>
      <xdr:row>30</xdr:row>
      <xdr:rowOff>71437</xdr:rowOff>
    </xdr:to>
    <xdr:cxnSp macro="">
      <xdr:nvCxnSpPr>
        <xdr:cNvPr id="6" name="直線矢印コネクタ 5"/>
        <xdr:cNvCxnSpPr/>
      </xdr:nvCxnSpPr>
      <xdr:spPr bwMode="auto">
        <a:xfrm flipV="1">
          <a:off x="7512844" y="5607844"/>
          <a:ext cx="1" cy="4167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130968</xdr:colOff>
      <xdr:row>24</xdr:row>
      <xdr:rowOff>0</xdr:rowOff>
    </xdr:from>
    <xdr:to>
      <xdr:col>23</xdr:col>
      <xdr:colOff>83343</xdr:colOff>
      <xdr:row>31</xdr:row>
      <xdr:rowOff>119062</xdr:rowOff>
    </xdr:to>
    <xdr:sp macro="" textlink="">
      <xdr:nvSpPr>
        <xdr:cNvPr id="9" name="角丸四角形 8"/>
        <xdr:cNvSpPr/>
      </xdr:nvSpPr>
      <xdr:spPr bwMode="auto">
        <a:xfrm>
          <a:off x="738187" y="4976813"/>
          <a:ext cx="4000500" cy="1357312"/>
        </a:xfrm>
        <a:prstGeom prst="roundRect">
          <a:avLst>
            <a:gd name="adj" fmla="val 10527"/>
          </a:avLst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35720</xdr:colOff>
      <xdr:row>21</xdr:row>
      <xdr:rowOff>59531</xdr:rowOff>
    </xdr:from>
    <xdr:to>
      <xdr:col>46</xdr:col>
      <xdr:colOff>59532</xdr:colOff>
      <xdr:row>25</xdr:row>
      <xdr:rowOff>178593</xdr:rowOff>
    </xdr:to>
    <xdr:sp macro="" textlink="">
      <xdr:nvSpPr>
        <xdr:cNvPr id="10" name="角丸四角形 9"/>
        <xdr:cNvSpPr/>
      </xdr:nvSpPr>
      <xdr:spPr bwMode="auto">
        <a:xfrm>
          <a:off x="4893470" y="4607719"/>
          <a:ext cx="4286250" cy="690562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47625</xdr:colOff>
      <xdr:row>19</xdr:row>
      <xdr:rowOff>42384</xdr:rowOff>
    </xdr:from>
    <xdr:to>
      <xdr:col>42</xdr:col>
      <xdr:colOff>166688</xdr:colOff>
      <xdr:row>21</xdr:row>
      <xdr:rowOff>107156</xdr:rowOff>
    </xdr:to>
    <xdr:cxnSp macro="">
      <xdr:nvCxnSpPr>
        <xdr:cNvPr id="11" name="直線矢印コネクタ 10"/>
        <xdr:cNvCxnSpPr>
          <a:stCxn id="4" idx="1"/>
        </xdr:cNvCxnSpPr>
      </xdr:nvCxnSpPr>
      <xdr:spPr bwMode="auto">
        <a:xfrm flipH="1">
          <a:off x="8155781" y="4304822"/>
          <a:ext cx="321470" cy="35052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2</xdr:colOff>
      <xdr:row>26</xdr:row>
      <xdr:rowOff>95249</xdr:rowOff>
    </xdr:from>
    <xdr:to>
      <xdr:col>22</xdr:col>
      <xdr:colOff>166687</xdr:colOff>
      <xdr:row>28</xdr:row>
      <xdr:rowOff>23812</xdr:rowOff>
    </xdr:to>
    <xdr:sp macro="" textlink="">
      <xdr:nvSpPr>
        <xdr:cNvPr id="12" name="楕円 11"/>
        <xdr:cNvSpPr/>
      </xdr:nvSpPr>
      <xdr:spPr bwMode="auto">
        <a:xfrm>
          <a:off x="3643315" y="5476874"/>
          <a:ext cx="976310" cy="214313"/>
        </a:xfrm>
        <a:prstGeom prst="ellipse">
          <a:avLst/>
        </a:prstGeom>
        <a:noFill/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95248</xdr:colOff>
      <xdr:row>34</xdr:row>
      <xdr:rowOff>119064</xdr:rowOff>
    </xdr:from>
    <xdr:ext cx="5357813" cy="232884"/>
    <xdr:sp macro="" textlink="">
      <xdr:nvSpPr>
        <xdr:cNvPr id="13" name="テキスト ボックス 12"/>
        <xdr:cNvSpPr txBox="1"/>
      </xdr:nvSpPr>
      <xdr:spPr>
        <a:xfrm>
          <a:off x="5262561" y="6762752"/>
          <a:ext cx="5357813" cy="232884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指定旅行会社を利用した場合は、徴収した参加費を全額ユーアイクラブに振込んでください。</a:t>
          </a:r>
        </a:p>
      </xdr:txBody>
    </xdr:sp>
    <xdr:clientData/>
  </xdr:oneCellAnchor>
  <xdr:twoCellAnchor>
    <xdr:from>
      <xdr:col>22</xdr:col>
      <xdr:colOff>35722</xdr:colOff>
      <xdr:row>28</xdr:row>
      <xdr:rowOff>23816</xdr:rowOff>
    </xdr:from>
    <xdr:to>
      <xdr:col>26</xdr:col>
      <xdr:colOff>95248</xdr:colOff>
      <xdr:row>35</xdr:row>
      <xdr:rowOff>92631</xdr:rowOff>
    </xdr:to>
    <xdr:cxnSp macro="">
      <xdr:nvCxnSpPr>
        <xdr:cNvPr id="15" name="直線矢印コネクタ 14"/>
        <xdr:cNvCxnSpPr>
          <a:stCxn id="13" idx="1"/>
        </xdr:cNvCxnSpPr>
      </xdr:nvCxnSpPr>
      <xdr:spPr bwMode="auto">
        <a:xfrm flipH="1" flipV="1">
          <a:off x="4488660" y="5691191"/>
          <a:ext cx="773901" cy="118800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</xdr:col>
      <xdr:colOff>107157</xdr:colOff>
      <xdr:row>14</xdr:row>
      <xdr:rowOff>71438</xdr:rowOff>
    </xdr:from>
    <xdr:ext cx="1071561" cy="738188"/>
    <xdr:sp macro="" textlink="">
      <xdr:nvSpPr>
        <xdr:cNvPr id="20" name="テキスト ボックス 19"/>
        <xdr:cNvSpPr txBox="1"/>
      </xdr:nvSpPr>
      <xdr:spPr>
        <a:xfrm>
          <a:off x="511970" y="3024188"/>
          <a:ext cx="1071561" cy="738188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実際に参加した人数を記入してください。</a:t>
          </a:r>
        </a:p>
      </xdr:txBody>
    </xdr:sp>
    <xdr:clientData/>
  </xdr:oneCellAnchor>
  <xdr:twoCellAnchor>
    <xdr:from>
      <xdr:col>8</xdr:col>
      <xdr:colOff>107156</xdr:colOff>
      <xdr:row>11</xdr:row>
      <xdr:rowOff>202407</xdr:rowOff>
    </xdr:from>
    <xdr:to>
      <xdr:col>11</xdr:col>
      <xdr:colOff>107156</xdr:colOff>
      <xdr:row>17</xdr:row>
      <xdr:rowOff>11906</xdr:rowOff>
    </xdr:to>
    <xdr:sp macro="" textlink="">
      <xdr:nvSpPr>
        <xdr:cNvPr id="21" name="角丸四角形 20"/>
        <xdr:cNvSpPr/>
      </xdr:nvSpPr>
      <xdr:spPr bwMode="auto">
        <a:xfrm>
          <a:off x="1726406" y="2369345"/>
          <a:ext cx="607219" cy="1381124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107156</xdr:colOff>
      <xdr:row>17</xdr:row>
      <xdr:rowOff>23812</xdr:rowOff>
    </xdr:from>
    <xdr:to>
      <xdr:col>11</xdr:col>
      <xdr:colOff>35719</xdr:colOff>
      <xdr:row>18</xdr:row>
      <xdr:rowOff>35719</xdr:rowOff>
    </xdr:to>
    <xdr:cxnSp macro="">
      <xdr:nvCxnSpPr>
        <xdr:cNvPr id="22" name="直線矢印コネクタ 21"/>
        <xdr:cNvCxnSpPr/>
      </xdr:nvCxnSpPr>
      <xdr:spPr bwMode="auto">
        <a:xfrm>
          <a:off x="1524000" y="3762375"/>
          <a:ext cx="738188" cy="27384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7</xdr:col>
      <xdr:colOff>47622</xdr:colOff>
      <xdr:row>2</xdr:row>
      <xdr:rowOff>35719</xdr:rowOff>
    </xdr:from>
    <xdr:ext cx="8001001" cy="321468"/>
    <xdr:sp macro="" textlink="">
      <xdr:nvSpPr>
        <xdr:cNvPr id="23" name="テキスト ボックス 22"/>
        <xdr:cNvSpPr txBox="1"/>
      </xdr:nvSpPr>
      <xdr:spPr>
        <a:xfrm>
          <a:off x="1464466" y="440532"/>
          <a:ext cx="8001001" cy="321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36000" bIns="36000" rtlCol="0" anchor="t">
          <a:noAutofit/>
        </a:bodyPr>
        <a:lstStyle/>
        <a:p>
          <a:pPr algn="ctr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版には計算式やプルダウン（選択肢）が入っています。クリーム色の部分だけ入力してください。）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7</xdr:col>
      <xdr:colOff>166687</xdr:colOff>
      <xdr:row>15</xdr:row>
      <xdr:rowOff>154781</xdr:rowOff>
    </xdr:from>
    <xdr:to>
      <xdr:col>9</xdr:col>
      <xdr:colOff>35719</xdr:colOff>
      <xdr:row>15</xdr:row>
      <xdr:rowOff>154781</xdr:rowOff>
    </xdr:to>
    <xdr:cxnSp macro="">
      <xdr:nvCxnSpPr>
        <xdr:cNvPr id="24" name="直線矢印コネクタ 23"/>
        <xdr:cNvCxnSpPr/>
      </xdr:nvCxnSpPr>
      <xdr:spPr bwMode="auto">
        <a:xfrm>
          <a:off x="1583531" y="3369469"/>
          <a:ext cx="27384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35718</xdr:colOff>
      <xdr:row>16</xdr:row>
      <xdr:rowOff>166687</xdr:rowOff>
    </xdr:from>
    <xdr:to>
      <xdr:col>23</xdr:col>
      <xdr:colOff>83343</xdr:colOff>
      <xdr:row>21</xdr:row>
      <xdr:rowOff>23811</xdr:rowOff>
    </xdr:to>
    <xdr:sp macro="" textlink="">
      <xdr:nvSpPr>
        <xdr:cNvPr id="25" name="角丸四角形 24"/>
        <xdr:cNvSpPr/>
      </xdr:nvSpPr>
      <xdr:spPr bwMode="auto">
        <a:xfrm>
          <a:off x="2262187" y="3643312"/>
          <a:ext cx="2476500" cy="928687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11906</xdr:colOff>
      <xdr:row>32</xdr:row>
      <xdr:rowOff>11906</xdr:rowOff>
    </xdr:from>
    <xdr:to>
      <xdr:col>23</xdr:col>
      <xdr:colOff>130970</xdr:colOff>
      <xdr:row>36</xdr:row>
      <xdr:rowOff>130968</xdr:rowOff>
    </xdr:to>
    <xdr:sp macro="" textlink="">
      <xdr:nvSpPr>
        <xdr:cNvPr id="26" name="角丸四角形 25"/>
        <xdr:cNvSpPr/>
      </xdr:nvSpPr>
      <xdr:spPr bwMode="auto">
        <a:xfrm>
          <a:off x="2412206" y="6441281"/>
          <a:ext cx="2319339" cy="690562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178593</xdr:colOff>
      <xdr:row>4</xdr:row>
      <xdr:rowOff>119062</xdr:rowOff>
    </xdr:from>
    <xdr:ext cx="2035969" cy="381000"/>
    <xdr:sp macro="" textlink="">
      <xdr:nvSpPr>
        <xdr:cNvPr id="27" name="テキスト ボックス 26"/>
        <xdr:cNvSpPr txBox="1"/>
      </xdr:nvSpPr>
      <xdr:spPr>
        <a:xfrm>
          <a:off x="178593" y="814387"/>
          <a:ext cx="2035969" cy="381000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noAutofit/>
        </a:bodyPr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UNY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UDR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店舗用</a:t>
          </a:r>
          <a:endParaRPr kumimoji="1" lang="en-US" altLang="ja-JP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24</xdr:col>
      <xdr:colOff>47625</xdr:colOff>
      <xdr:row>9</xdr:row>
      <xdr:rowOff>59531</xdr:rowOff>
    </xdr:from>
    <xdr:to>
      <xdr:col>46</xdr:col>
      <xdr:colOff>95249</xdr:colOff>
      <xdr:row>11</xdr:row>
      <xdr:rowOff>107156</xdr:rowOff>
    </xdr:to>
    <xdr:sp macro="" textlink="">
      <xdr:nvSpPr>
        <xdr:cNvPr id="40" name="角丸四角形 39"/>
        <xdr:cNvSpPr/>
      </xdr:nvSpPr>
      <xdr:spPr bwMode="auto">
        <a:xfrm>
          <a:off x="4905375" y="1702594"/>
          <a:ext cx="4310062" cy="571500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130968</xdr:colOff>
      <xdr:row>10</xdr:row>
      <xdr:rowOff>214314</xdr:rowOff>
    </xdr:from>
    <xdr:ext cx="1854902" cy="232884"/>
    <xdr:sp macro="" textlink="">
      <xdr:nvSpPr>
        <xdr:cNvPr id="16" name="テキスト ボックス 15"/>
        <xdr:cNvSpPr txBox="1"/>
      </xdr:nvSpPr>
      <xdr:spPr>
        <a:xfrm>
          <a:off x="8643937" y="2119314"/>
          <a:ext cx="1854902" cy="232884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感想は必ず記入してください。</a:t>
          </a:r>
        </a:p>
      </xdr:txBody>
    </xdr:sp>
    <xdr:clientData/>
  </xdr:oneCellAnchor>
  <xdr:oneCellAnchor>
    <xdr:from>
      <xdr:col>2</xdr:col>
      <xdr:colOff>119062</xdr:colOff>
      <xdr:row>37</xdr:row>
      <xdr:rowOff>47625</xdr:rowOff>
    </xdr:from>
    <xdr:ext cx="9894094" cy="273844"/>
    <xdr:sp macro="" textlink="">
      <xdr:nvSpPr>
        <xdr:cNvPr id="42" name="テキスト ボックス 41"/>
        <xdr:cNvSpPr txBox="1"/>
      </xdr:nvSpPr>
      <xdr:spPr>
        <a:xfrm>
          <a:off x="523875" y="7239000"/>
          <a:ext cx="9894094" cy="273844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72000" tIns="0" rIns="72000" bIns="0" rtlCol="0" anchor="t">
          <a:noAutofit/>
        </a:bodyPr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申請書に添付した「参加者名簿」と参加者名が変更していたら、変更後の「参加者名簿」も提出してくださいね。</a:t>
          </a:r>
          <a:endParaRPr kumimoji="1" lang="en-US" altLang="ja-JP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26</xdr:col>
      <xdr:colOff>95251</xdr:colOff>
      <xdr:row>30</xdr:row>
      <xdr:rowOff>71438</xdr:rowOff>
    </xdr:from>
    <xdr:ext cx="5357813" cy="726280"/>
    <xdr:sp macro="" textlink="">
      <xdr:nvSpPr>
        <xdr:cNvPr id="47" name="テキスト ボックス 46"/>
        <xdr:cNvSpPr txBox="1"/>
      </xdr:nvSpPr>
      <xdr:spPr>
        <a:xfrm>
          <a:off x="5262564" y="6024563"/>
          <a:ext cx="5357813" cy="726280"/>
        </a:xfrm>
        <a:prstGeom prst="rect">
          <a:avLst/>
        </a:prstGeom>
        <a:solidFill>
          <a:srgbClr val="99FF66"/>
        </a:solidFill>
        <a:ln w="38100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支出金額が申請した補助金額より少ない場合は、たとえ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円でも返金してください。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支出金額が申請した補助金額より多くて、返金しようとしている金額が振込み手数料より少額の場合は、分会でそのまま持っていてください。</a:t>
          </a:r>
        </a:p>
      </xdr:txBody>
    </xdr:sp>
    <xdr:clientData/>
  </xdr:oneCellAnchor>
  <xdr:twoCellAnchor>
    <xdr:from>
      <xdr:col>24</xdr:col>
      <xdr:colOff>35718</xdr:colOff>
      <xdr:row>25</xdr:row>
      <xdr:rowOff>154780</xdr:rowOff>
    </xdr:from>
    <xdr:to>
      <xdr:col>46</xdr:col>
      <xdr:colOff>59530</xdr:colOff>
      <xdr:row>28</xdr:row>
      <xdr:rowOff>71437</xdr:rowOff>
    </xdr:to>
    <xdr:sp macro="" textlink="">
      <xdr:nvSpPr>
        <xdr:cNvPr id="50" name="角丸四角形 49"/>
        <xdr:cNvSpPr/>
      </xdr:nvSpPr>
      <xdr:spPr bwMode="auto">
        <a:xfrm>
          <a:off x="4893468" y="5274468"/>
          <a:ext cx="4286250" cy="464344"/>
        </a:xfrm>
        <a:prstGeom prst="roundRect">
          <a:avLst/>
        </a:prstGeom>
        <a:noFill/>
        <a:ln w="38100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14</xdr:row>
      <xdr:rowOff>9525</xdr:rowOff>
    </xdr:from>
    <xdr:to>
      <xdr:col>27</xdr:col>
      <xdr:colOff>9525</xdr:colOff>
      <xdr:row>14</xdr:row>
      <xdr:rowOff>9525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5114925" y="3000375"/>
          <a:ext cx="1047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9525</xdr:colOff>
      <xdr:row>28</xdr:row>
      <xdr:rowOff>0</xdr:rowOff>
    </xdr:from>
    <xdr:to>
      <xdr:col>27</xdr:col>
      <xdr:colOff>28575</xdr:colOff>
      <xdr:row>28</xdr:row>
      <xdr:rowOff>0</xdr:rowOff>
    </xdr:to>
    <xdr:cxnSp macro="">
      <xdr:nvCxnSpPr>
        <xdr:cNvPr id="4" name="直線矢印コネクタ 3"/>
        <xdr:cNvCxnSpPr/>
      </xdr:nvCxnSpPr>
      <xdr:spPr bwMode="auto">
        <a:xfrm>
          <a:off x="5114925" y="5343525"/>
          <a:ext cx="1238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tabSelected="1" zoomScale="80" zoomScaleNormal="80" workbookViewId="0">
      <selection sqref="A1:BB39"/>
    </sheetView>
  </sheetViews>
  <sheetFormatPr defaultRowHeight="14.25" x14ac:dyDescent="0.15"/>
  <cols>
    <col min="1" max="25" width="2.625" style="52" customWidth="1"/>
    <col min="26" max="26" width="1.375" style="25" customWidth="1"/>
    <col min="27" max="27" width="1.375" style="52" customWidth="1"/>
    <col min="28" max="53" width="2.625" style="52" customWidth="1"/>
    <col min="54" max="54" width="8.75" style="47" customWidth="1"/>
    <col min="55" max="55" width="0.5" style="52" customWidth="1"/>
    <col min="56" max="16384" width="9" style="52"/>
  </cols>
  <sheetData>
    <row r="1" spans="1:54" ht="21" customHeight="1" x14ac:dyDescent="0.1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</row>
    <row r="2" spans="1:54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</row>
    <row r="3" spans="1:54" ht="11.25" customHeight="1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</row>
    <row r="4" spans="1:54" ht="11.25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</row>
    <row r="5" spans="1:54" ht="11.25" customHeight="1" x14ac:dyDescent="0.1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</row>
    <row r="6" spans="1:54" ht="11.25" customHeight="1" x14ac:dyDescent="0.1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</row>
    <row r="7" spans="1:54" ht="11.25" customHeight="1" x14ac:dyDescent="0.1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</row>
    <row r="8" spans="1:54" ht="21" customHeight="1" x14ac:dyDescent="0.1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</row>
    <row r="9" spans="1:54" ht="21" customHeight="1" x14ac:dyDescent="0.1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</row>
    <row r="10" spans="1:54" ht="21" customHeight="1" x14ac:dyDescent="0.1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</row>
    <row r="11" spans="1:54" ht="21" customHeight="1" x14ac:dyDescent="0.1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</row>
    <row r="12" spans="1:54" ht="21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</row>
    <row r="13" spans="1:54" ht="21" customHeight="1" x14ac:dyDescent="0.1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</row>
    <row r="14" spans="1:54" ht="21" customHeight="1" x14ac:dyDescent="0.1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54" ht="21" customHeight="1" x14ac:dyDescent="0.1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</row>
    <row r="16" spans="1:54" ht="21" customHeight="1" x14ac:dyDescent="0.1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</row>
    <row r="17" spans="1:54" ht="21" customHeight="1" x14ac:dyDescent="0.1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</row>
    <row r="18" spans="1:54" ht="21" customHeight="1" x14ac:dyDescent="0.1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</row>
    <row r="19" spans="1:54" ht="21" customHeight="1" x14ac:dyDescent="0.1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</row>
    <row r="20" spans="1:54" ht="11.25" customHeight="1" x14ac:dyDescent="0.1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</row>
    <row r="21" spans="1:54" ht="11.25" customHeight="1" x14ac:dyDescent="0.1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ht="11.25" customHeight="1" x14ac:dyDescent="0.1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</row>
    <row r="23" spans="1:54" ht="11.25" customHeight="1" x14ac:dyDescent="0.1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</row>
    <row r="24" spans="1:54" ht="11.25" customHeight="1" x14ac:dyDescent="0.1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</row>
    <row r="25" spans="1:54" ht="11.25" customHeight="1" x14ac:dyDescent="0.1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</row>
    <row r="26" spans="1:54" ht="21" customHeight="1" x14ac:dyDescent="0.1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</row>
    <row r="27" spans="1:54" ht="11.25" customHeight="1" x14ac:dyDescent="0.1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</row>
    <row r="28" spans="1:54" ht="11.25" customHeight="1" x14ac:dyDescent="0.1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</row>
    <row r="29" spans="1:54" ht="11.25" customHeight="1" x14ac:dyDescent="0.1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</row>
    <row r="30" spans="1:54" ht="11.25" customHeight="1" x14ac:dyDescent="0.1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</row>
    <row r="31" spans="1:54" ht="21" customHeight="1" x14ac:dyDescent="0.1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54" ht="11.25" customHeight="1" x14ac:dyDescent="0.1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</row>
    <row r="33" spans="1:54" ht="11.25" customHeight="1" x14ac:dyDescent="0.1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</row>
    <row r="34" spans="1:54" ht="11.25" customHeight="1" x14ac:dyDescent="0.1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</row>
    <row r="35" spans="1:54" ht="11.25" customHeight="1" x14ac:dyDescent="0.1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</row>
    <row r="36" spans="1:54" ht="11.25" customHeight="1" x14ac:dyDescent="0.1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</row>
    <row r="37" spans="1:54" ht="21" customHeight="1" x14ac:dyDescent="0.1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</row>
    <row r="38" spans="1:54" ht="21" customHeight="1" x14ac:dyDescent="0.1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</row>
    <row r="39" spans="1:54" ht="21" customHeight="1" x14ac:dyDescent="0.1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</row>
    <row r="40" spans="1:54" ht="5.25" customHeight="1" x14ac:dyDescent="0.15"/>
    <row r="41" spans="1:54" ht="21" customHeight="1" x14ac:dyDescent="0.15"/>
    <row r="42" spans="1:54" ht="18" customHeight="1" x14ac:dyDescent="0.15"/>
    <row r="43" spans="1:54" ht="18" customHeight="1" x14ac:dyDescent="0.15"/>
    <row r="44" spans="1:54" ht="18" customHeight="1" x14ac:dyDescent="0.15"/>
    <row r="45" spans="1:54" ht="18" customHeight="1" x14ac:dyDescent="0.15"/>
    <row r="46" spans="1:54" ht="18" customHeight="1" x14ac:dyDescent="0.15"/>
  </sheetData>
  <mergeCells count="1">
    <mergeCell ref="A1:BB39"/>
  </mergeCells>
  <phoneticPr fontId="1"/>
  <pageMargins left="0.23622047244094491" right="0.23622047244094491" top="0.19685039370078741" bottom="0.2362204724409449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3"/>
  <sheetViews>
    <sheetView zoomScale="90" zoomScaleNormal="90" workbookViewId="0">
      <selection sqref="A1:C1"/>
    </sheetView>
  </sheetViews>
  <sheetFormatPr defaultRowHeight="14.25" x14ac:dyDescent="0.15"/>
  <cols>
    <col min="1" max="25" width="2.625" style="1" customWidth="1"/>
    <col min="26" max="26" width="1.375" style="25" customWidth="1"/>
    <col min="27" max="27" width="1.375" style="1" customWidth="1"/>
    <col min="28" max="53" width="2.625" style="1" customWidth="1"/>
    <col min="54" max="54" width="2.625" style="47" customWidth="1"/>
    <col min="55" max="55" width="13" style="45" customWidth="1"/>
    <col min="56" max="16384" width="9" style="1"/>
  </cols>
  <sheetData>
    <row r="1" spans="1:55" ht="21" customHeight="1" thickTop="1" x14ac:dyDescent="0.15">
      <c r="A1" s="326"/>
      <c r="B1" s="327"/>
      <c r="C1" s="328"/>
      <c r="D1" s="255"/>
      <c r="E1" s="255"/>
      <c r="F1" s="255"/>
      <c r="G1" s="255"/>
      <c r="H1" s="255"/>
      <c r="I1" s="255"/>
      <c r="J1" s="1" t="s">
        <v>8</v>
      </c>
      <c r="L1" s="335" t="s">
        <v>16</v>
      </c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23"/>
      <c r="AB1" s="359" t="s">
        <v>96</v>
      </c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  <c r="BA1" s="361"/>
      <c r="BB1" s="44"/>
      <c r="BC1" s="112" t="s">
        <v>172</v>
      </c>
    </row>
    <row r="2" spans="1:55" ht="11.25" customHeight="1" thickBot="1" x14ac:dyDescent="0.2">
      <c r="A2" s="406" t="s">
        <v>104</v>
      </c>
      <c r="B2" s="406"/>
      <c r="C2" s="406"/>
      <c r="D2" s="406"/>
      <c r="E2" s="24" t="s">
        <v>12</v>
      </c>
      <c r="F2" s="374"/>
      <c r="G2" s="374"/>
      <c r="H2" s="374"/>
      <c r="I2" s="24" t="s">
        <v>105</v>
      </c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4"/>
      <c r="AB2" s="362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4"/>
      <c r="BB2" s="44"/>
      <c r="BC2" s="112"/>
    </row>
    <row r="3" spans="1:55" ht="11.25" customHeight="1" thickTop="1" thickBot="1" x14ac:dyDescent="0.2">
      <c r="A3" s="253" t="s">
        <v>38</v>
      </c>
      <c r="B3" s="253"/>
      <c r="C3" s="253"/>
      <c r="D3" s="253"/>
      <c r="E3" s="254"/>
      <c r="F3" s="254"/>
      <c r="G3" s="254"/>
      <c r="H3" s="254"/>
      <c r="I3" s="254"/>
      <c r="J3" s="254"/>
      <c r="K3" s="256" t="s">
        <v>94</v>
      </c>
      <c r="L3" s="256"/>
      <c r="M3" s="258" t="s">
        <v>9</v>
      </c>
      <c r="N3" s="258"/>
      <c r="O3" s="258"/>
      <c r="P3" s="254"/>
      <c r="Q3" s="254"/>
      <c r="R3" s="254"/>
      <c r="S3" s="259" t="s">
        <v>2</v>
      </c>
      <c r="T3" s="254"/>
      <c r="U3" s="254"/>
      <c r="V3" s="259" t="s">
        <v>10</v>
      </c>
      <c r="W3" s="254"/>
      <c r="X3" s="254"/>
      <c r="Y3" s="259" t="s">
        <v>11</v>
      </c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46"/>
      <c r="BC3" s="112"/>
    </row>
    <row r="4" spans="1:55" s="2" customFormat="1" ht="11.25" customHeight="1" x14ac:dyDescent="0.15">
      <c r="A4" s="253"/>
      <c r="B4" s="253"/>
      <c r="C4" s="253"/>
      <c r="D4" s="253"/>
      <c r="E4" s="255"/>
      <c r="F4" s="255"/>
      <c r="G4" s="255"/>
      <c r="H4" s="255"/>
      <c r="I4" s="255"/>
      <c r="J4" s="255"/>
      <c r="K4" s="257"/>
      <c r="L4" s="257"/>
      <c r="M4" s="258"/>
      <c r="N4" s="258"/>
      <c r="O4" s="258"/>
      <c r="P4" s="255"/>
      <c r="Q4" s="255"/>
      <c r="R4" s="255"/>
      <c r="S4" s="259"/>
      <c r="T4" s="255"/>
      <c r="U4" s="255"/>
      <c r="V4" s="259"/>
      <c r="W4" s="255"/>
      <c r="X4" s="255"/>
      <c r="Y4" s="259"/>
      <c r="Z4" s="25"/>
      <c r="AB4" s="238" t="s">
        <v>79</v>
      </c>
      <c r="AC4" s="239"/>
      <c r="AD4" s="244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6"/>
      <c r="BB4" s="46"/>
      <c r="BC4" s="112"/>
    </row>
    <row r="5" spans="1:55" ht="11.25" customHeight="1" x14ac:dyDescent="0.15">
      <c r="A5" s="259" t="s">
        <v>15</v>
      </c>
      <c r="B5" s="259"/>
      <c r="C5" s="259"/>
      <c r="D5" s="259" t="s">
        <v>12</v>
      </c>
      <c r="E5" s="260"/>
      <c r="F5" s="260"/>
      <c r="G5" s="260"/>
      <c r="H5" s="260"/>
      <c r="I5" s="121" t="s">
        <v>13</v>
      </c>
      <c r="J5" s="158" t="s">
        <v>138</v>
      </c>
      <c r="K5" s="158"/>
      <c r="L5" s="159"/>
      <c r="M5" s="261"/>
      <c r="O5" s="259" t="s">
        <v>14</v>
      </c>
      <c r="P5" s="259"/>
      <c r="Q5" s="259"/>
      <c r="R5" s="259"/>
      <c r="S5" s="254"/>
      <c r="T5" s="254"/>
      <c r="U5" s="254"/>
      <c r="V5" s="254"/>
      <c r="W5" s="254"/>
      <c r="X5" s="254"/>
      <c r="Y5" s="254"/>
      <c r="Z5" s="26"/>
      <c r="AB5" s="240"/>
      <c r="AC5" s="241"/>
      <c r="AD5" s="247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9"/>
      <c r="BB5" s="46"/>
      <c r="BC5" s="112"/>
    </row>
    <row r="6" spans="1:55" s="2" customFormat="1" ht="11.25" customHeight="1" thickBot="1" x14ac:dyDescent="0.2">
      <c r="A6" s="259"/>
      <c r="B6" s="259"/>
      <c r="C6" s="259"/>
      <c r="D6" s="259"/>
      <c r="E6" s="254"/>
      <c r="F6" s="254"/>
      <c r="G6" s="254"/>
      <c r="H6" s="254"/>
      <c r="I6" s="259"/>
      <c r="J6" s="263" t="s">
        <v>139</v>
      </c>
      <c r="K6" s="263"/>
      <c r="L6" s="264"/>
      <c r="M6" s="262"/>
      <c r="O6" s="259"/>
      <c r="P6" s="259"/>
      <c r="Q6" s="259"/>
      <c r="R6" s="259"/>
      <c r="S6" s="255"/>
      <c r="T6" s="255"/>
      <c r="U6" s="255"/>
      <c r="V6" s="255"/>
      <c r="W6" s="255"/>
      <c r="X6" s="255"/>
      <c r="Y6" s="255"/>
      <c r="Z6" s="26"/>
      <c r="AB6" s="242"/>
      <c r="AC6" s="243"/>
      <c r="AD6" s="250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2"/>
      <c r="BB6" s="46"/>
      <c r="BC6" s="112"/>
    </row>
    <row r="7" spans="1:55" ht="11.25" customHeight="1" thickBo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27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C7" s="112"/>
    </row>
    <row r="8" spans="1:55" ht="21" customHeight="1" thickBot="1" x14ac:dyDescent="0.2">
      <c r="A8" s="342" t="s">
        <v>0</v>
      </c>
      <c r="B8" s="343"/>
      <c r="C8" s="343"/>
      <c r="D8" s="343"/>
      <c r="E8" s="343"/>
      <c r="F8" s="344"/>
      <c r="G8" s="346" t="s">
        <v>1</v>
      </c>
      <c r="H8" s="343"/>
      <c r="I8" s="344"/>
      <c r="J8" s="346" t="s">
        <v>37</v>
      </c>
      <c r="K8" s="343"/>
      <c r="L8" s="343"/>
      <c r="M8" s="343"/>
      <c r="N8" s="343"/>
      <c r="O8" s="343"/>
      <c r="P8" s="343"/>
      <c r="Q8" s="344"/>
      <c r="R8" s="346" t="s">
        <v>21</v>
      </c>
      <c r="S8" s="343"/>
      <c r="T8" s="343"/>
      <c r="U8" s="343"/>
      <c r="V8" s="343"/>
      <c r="W8" s="343"/>
      <c r="X8" s="343"/>
      <c r="Y8" s="356"/>
      <c r="Z8" s="27"/>
      <c r="AB8" s="368" t="s">
        <v>63</v>
      </c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70"/>
      <c r="BB8" s="44"/>
      <c r="BC8" s="112"/>
    </row>
    <row r="9" spans="1:55" ht="21" customHeight="1" thickBot="1" x14ac:dyDescent="0.2">
      <c r="A9" s="300"/>
      <c r="B9" s="255"/>
      <c r="C9" s="18" t="s">
        <v>10</v>
      </c>
      <c r="D9" s="255"/>
      <c r="E9" s="255"/>
      <c r="F9" s="19" t="s">
        <v>17</v>
      </c>
      <c r="G9" s="301"/>
      <c r="H9" s="255"/>
      <c r="I9" s="19" t="s">
        <v>3</v>
      </c>
      <c r="J9" s="309"/>
      <c r="K9" s="310"/>
      <c r="L9" s="310"/>
      <c r="M9" s="310"/>
      <c r="N9" s="310"/>
      <c r="O9" s="310"/>
      <c r="P9" s="310"/>
      <c r="Q9" s="311"/>
      <c r="R9" s="302"/>
      <c r="S9" s="303"/>
      <c r="T9" s="303"/>
      <c r="U9" s="303"/>
      <c r="V9" s="303"/>
      <c r="W9" s="303"/>
      <c r="X9" s="303"/>
      <c r="Y9" s="304"/>
      <c r="Z9" s="28"/>
      <c r="AB9" s="371" t="s">
        <v>62</v>
      </c>
      <c r="AC9" s="372"/>
      <c r="AD9" s="372"/>
      <c r="AE9" s="372"/>
      <c r="AF9" s="372"/>
      <c r="AG9" s="372"/>
      <c r="AH9" s="372"/>
      <c r="AI9" s="372"/>
      <c r="AJ9" s="372"/>
      <c r="AK9" s="372"/>
      <c r="AL9" s="372"/>
      <c r="AM9" s="372"/>
      <c r="AN9" s="372"/>
      <c r="AO9" s="371" t="s">
        <v>61</v>
      </c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3"/>
      <c r="BB9" s="44"/>
      <c r="BC9" s="112"/>
    </row>
    <row r="10" spans="1:55" ht="21" customHeight="1" x14ac:dyDescent="0.15">
      <c r="A10" s="305"/>
      <c r="B10" s="306"/>
      <c r="C10" s="20" t="s">
        <v>10</v>
      </c>
      <c r="D10" s="306"/>
      <c r="E10" s="306"/>
      <c r="F10" s="21" t="s">
        <v>17</v>
      </c>
      <c r="G10" s="314"/>
      <c r="H10" s="306"/>
      <c r="I10" s="21" t="s">
        <v>3</v>
      </c>
      <c r="J10" s="309"/>
      <c r="K10" s="310"/>
      <c r="L10" s="310"/>
      <c r="M10" s="310"/>
      <c r="N10" s="310"/>
      <c r="O10" s="310"/>
      <c r="P10" s="310"/>
      <c r="Q10" s="311"/>
      <c r="R10" s="302"/>
      <c r="S10" s="303"/>
      <c r="T10" s="303"/>
      <c r="U10" s="303"/>
      <c r="V10" s="303"/>
      <c r="W10" s="303"/>
      <c r="X10" s="303"/>
      <c r="Y10" s="304"/>
      <c r="Z10" s="28"/>
      <c r="AB10" s="348" t="s">
        <v>47</v>
      </c>
      <c r="AC10" s="349"/>
      <c r="AD10" s="349"/>
      <c r="AE10" s="349"/>
      <c r="AF10" s="349"/>
      <c r="AG10" s="350"/>
      <c r="AH10" s="164">
        <f>P26</f>
        <v>0</v>
      </c>
      <c r="AI10" s="165"/>
      <c r="AJ10" s="165"/>
      <c r="AK10" s="165"/>
      <c r="AL10" s="165"/>
      <c r="AM10" s="165"/>
      <c r="AN10" s="166"/>
      <c r="AO10" s="381" t="s">
        <v>57</v>
      </c>
      <c r="AP10" s="382"/>
      <c r="AQ10" s="382"/>
      <c r="AR10" s="382"/>
      <c r="AS10" s="382"/>
      <c r="AT10" s="383"/>
      <c r="AU10" s="194"/>
      <c r="AV10" s="195"/>
      <c r="AW10" s="195"/>
      <c r="AX10" s="195"/>
      <c r="AY10" s="195"/>
      <c r="AZ10" s="195"/>
      <c r="BA10" s="196"/>
      <c r="BB10" s="48"/>
      <c r="BC10" s="112"/>
    </row>
    <row r="11" spans="1:55" ht="21" customHeight="1" x14ac:dyDescent="0.15">
      <c r="A11" s="305"/>
      <c r="B11" s="306"/>
      <c r="C11" s="20" t="s">
        <v>10</v>
      </c>
      <c r="D11" s="306"/>
      <c r="E11" s="306"/>
      <c r="F11" s="21" t="s">
        <v>17</v>
      </c>
      <c r="G11" s="314"/>
      <c r="H11" s="306"/>
      <c r="I11" s="21" t="s">
        <v>3</v>
      </c>
      <c r="J11" s="309"/>
      <c r="K11" s="310"/>
      <c r="L11" s="310"/>
      <c r="M11" s="310"/>
      <c r="N11" s="310"/>
      <c r="O11" s="310"/>
      <c r="P11" s="310"/>
      <c r="Q11" s="311"/>
      <c r="R11" s="302"/>
      <c r="S11" s="303"/>
      <c r="T11" s="303"/>
      <c r="U11" s="303"/>
      <c r="V11" s="303"/>
      <c r="W11" s="303"/>
      <c r="X11" s="303"/>
      <c r="Y11" s="304"/>
      <c r="Z11" s="28"/>
      <c r="AB11" s="384" t="s">
        <v>48</v>
      </c>
      <c r="AC11" s="351" t="s">
        <v>50</v>
      </c>
      <c r="AD11" s="285"/>
      <c r="AE11" s="237">
        <f>SUM(K15,K16)</f>
        <v>0</v>
      </c>
      <c r="AF11" s="237"/>
      <c r="AG11" s="16" t="s">
        <v>49</v>
      </c>
      <c r="AH11" s="173" t="s">
        <v>76</v>
      </c>
      <c r="AI11" s="174"/>
      <c r="AJ11" s="174"/>
      <c r="AK11" s="174"/>
      <c r="AL11" s="174"/>
      <c r="AM11" s="174"/>
      <c r="AN11" s="175"/>
      <c r="AO11" s="375" t="s">
        <v>56</v>
      </c>
      <c r="AP11" s="376"/>
      <c r="AQ11" s="376"/>
      <c r="AR11" s="376"/>
      <c r="AS11" s="376"/>
      <c r="AT11" s="377"/>
      <c r="AU11" s="184"/>
      <c r="AV11" s="185"/>
      <c r="AW11" s="185"/>
      <c r="AX11" s="185"/>
      <c r="AY11" s="185"/>
      <c r="AZ11" s="185"/>
      <c r="BA11" s="186"/>
      <c r="BB11" s="48"/>
      <c r="BC11" s="112"/>
    </row>
    <row r="12" spans="1:55" ht="21" customHeight="1" x14ac:dyDescent="0.15">
      <c r="A12" s="305"/>
      <c r="B12" s="306"/>
      <c r="C12" s="20" t="s">
        <v>10</v>
      </c>
      <c r="D12" s="306"/>
      <c r="E12" s="306"/>
      <c r="F12" s="21" t="s">
        <v>17</v>
      </c>
      <c r="G12" s="314"/>
      <c r="H12" s="306"/>
      <c r="I12" s="21" t="s">
        <v>3</v>
      </c>
      <c r="J12" s="309"/>
      <c r="K12" s="310"/>
      <c r="L12" s="310"/>
      <c r="M12" s="310"/>
      <c r="N12" s="310"/>
      <c r="O12" s="310"/>
      <c r="P12" s="310"/>
      <c r="Q12" s="311"/>
      <c r="R12" s="302"/>
      <c r="S12" s="303"/>
      <c r="T12" s="303"/>
      <c r="U12" s="303"/>
      <c r="V12" s="303"/>
      <c r="W12" s="303"/>
      <c r="X12" s="303"/>
      <c r="Y12" s="304"/>
      <c r="Z12" s="28"/>
      <c r="AB12" s="385"/>
      <c r="AC12" s="17" t="s">
        <v>51</v>
      </c>
      <c r="AD12" s="197"/>
      <c r="AE12" s="197"/>
      <c r="AF12" s="197"/>
      <c r="AG12" s="19" t="s">
        <v>45</v>
      </c>
      <c r="AH12" s="129">
        <f>AE11*AD12</f>
        <v>0</v>
      </c>
      <c r="AI12" s="130"/>
      <c r="AJ12" s="130"/>
      <c r="AK12" s="130"/>
      <c r="AL12" s="130"/>
      <c r="AM12" s="130"/>
      <c r="AN12" s="131"/>
      <c r="AO12" s="375" t="s">
        <v>58</v>
      </c>
      <c r="AP12" s="376"/>
      <c r="AQ12" s="376"/>
      <c r="AR12" s="376"/>
      <c r="AS12" s="376"/>
      <c r="AT12" s="377"/>
      <c r="AU12" s="184"/>
      <c r="AV12" s="185"/>
      <c r="AW12" s="185"/>
      <c r="AX12" s="185"/>
      <c r="AY12" s="185"/>
      <c r="AZ12" s="185"/>
      <c r="BA12" s="186"/>
      <c r="BB12" s="48"/>
      <c r="BC12" s="112"/>
    </row>
    <row r="13" spans="1:55" ht="21" customHeight="1" thickBot="1" x14ac:dyDescent="0.2">
      <c r="A13" s="307"/>
      <c r="B13" s="308"/>
      <c r="C13" s="11" t="s">
        <v>10</v>
      </c>
      <c r="D13" s="308"/>
      <c r="E13" s="308"/>
      <c r="F13" s="3" t="s">
        <v>17</v>
      </c>
      <c r="G13" s="312"/>
      <c r="H13" s="308"/>
      <c r="I13" s="3" t="s">
        <v>3</v>
      </c>
      <c r="J13" s="312"/>
      <c r="K13" s="308"/>
      <c r="L13" s="308"/>
      <c r="M13" s="308"/>
      <c r="N13" s="308"/>
      <c r="O13" s="308"/>
      <c r="P13" s="308"/>
      <c r="Q13" s="313"/>
      <c r="R13" s="302"/>
      <c r="S13" s="303"/>
      <c r="T13" s="303"/>
      <c r="U13" s="303"/>
      <c r="V13" s="303"/>
      <c r="W13" s="303"/>
      <c r="X13" s="303"/>
      <c r="Y13" s="304"/>
      <c r="Z13" s="28"/>
      <c r="AB13" s="385"/>
      <c r="AC13" s="352" t="s">
        <v>122</v>
      </c>
      <c r="AD13" s="353"/>
      <c r="AE13" s="237">
        <f>SUM(K18,W15,W16)</f>
        <v>0</v>
      </c>
      <c r="AF13" s="237"/>
      <c r="AG13" s="16" t="s">
        <v>49</v>
      </c>
      <c r="AH13" s="173" t="s">
        <v>75</v>
      </c>
      <c r="AI13" s="174"/>
      <c r="AJ13" s="174"/>
      <c r="AK13" s="174"/>
      <c r="AL13" s="174"/>
      <c r="AM13" s="174"/>
      <c r="AN13" s="175"/>
      <c r="AO13" s="375" t="s">
        <v>59</v>
      </c>
      <c r="AP13" s="376"/>
      <c r="AQ13" s="376"/>
      <c r="AR13" s="376"/>
      <c r="AS13" s="376"/>
      <c r="AT13" s="377"/>
      <c r="AU13" s="184"/>
      <c r="AV13" s="185"/>
      <c r="AW13" s="185"/>
      <c r="AX13" s="185"/>
      <c r="AY13" s="185"/>
      <c r="AZ13" s="185"/>
      <c r="BA13" s="186"/>
      <c r="BB13" s="48"/>
      <c r="BC13" s="112"/>
    </row>
    <row r="14" spans="1:55" ht="21" customHeight="1" thickBot="1" x14ac:dyDescent="0.2">
      <c r="A14" s="315" t="s">
        <v>113</v>
      </c>
      <c r="B14" s="316"/>
      <c r="C14" s="316"/>
      <c r="D14" s="316"/>
      <c r="E14" s="316"/>
      <c r="F14" s="317"/>
      <c r="G14" s="341">
        <f>SUM(G9:H13)</f>
        <v>0</v>
      </c>
      <c r="H14" s="270"/>
      <c r="I14" s="13" t="s">
        <v>3</v>
      </c>
      <c r="J14" s="337" t="s">
        <v>18</v>
      </c>
      <c r="K14" s="163"/>
      <c r="L14" s="163"/>
      <c r="M14" s="163"/>
      <c r="N14" s="338"/>
      <c r="O14" s="109"/>
      <c r="P14" s="42" t="s">
        <v>19</v>
      </c>
      <c r="Q14" s="42" t="s">
        <v>36</v>
      </c>
      <c r="R14" s="42"/>
      <c r="S14" s="42"/>
      <c r="T14" s="336"/>
      <c r="U14" s="336"/>
      <c r="V14" s="336"/>
      <c r="W14" s="42" t="s">
        <v>13</v>
      </c>
      <c r="X14" s="109" t="s">
        <v>119</v>
      </c>
      <c r="Y14" s="43" t="s">
        <v>20</v>
      </c>
      <c r="Z14" s="29"/>
      <c r="AB14" s="385"/>
      <c r="AC14" s="38" t="s">
        <v>51</v>
      </c>
      <c r="AD14" s="354"/>
      <c r="AE14" s="354"/>
      <c r="AF14" s="354"/>
      <c r="AG14" s="39" t="s">
        <v>45</v>
      </c>
      <c r="AH14" s="129">
        <f>AE13*AD14</f>
        <v>0</v>
      </c>
      <c r="AI14" s="130"/>
      <c r="AJ14" s="130"/>
      <c r="AK14" s="130"/>
      <c r="AL14" s="130"/>
      <c r="AM14" s="130"/>
      <c r="AN14" s="131"/>
      <c r="AO14" s="375" t="s">
        <v>60</v>
      </c>
      <c r="AP14" s="376"/>
      <c r="AQ14" s="376"/>
      <c r="AR14" s="376"/>
      <c r="AS14" s="376"/>
      <c r="AT14" s="377"/>
      <c r="AU14" s="184"/>
      <c r="AV14" s="185"/>
      <c r="AW14" s="185"/>
      <c r="AX14" s="185"/>
      <c r="AY14" s="185"/>
      <c r="AZ14" s="185"/>
      <c r="BA14" s="186"/>
      <c r="BB14" s="48"/>
      <c r="BC14" s="112"/>
    </row>
    <row r="15" spans="1:55" ht="21" customHeight="1" x14ac:dyDescent="0.15">
      <c r="A15" s="329" t="s">
        <v>33</v>
      </c>
      <c r="B15" s="330"/>
      <c r="C15" s="4" t="s">
        <v>22</v>
      </c>
      <c r="D15" s="339" t="s">
        <v>29</v>
      </c>
      <c r="E15" s="339"/>
      <c r="F15" s="339"/>
      <c r="G15" s="339"/>
      <c r="H15" s="339"/>
      <c r="I15" s="339"/>
      <c r="J15" s="339"/>
      <c r="K15" s="345"/>
      <c r="L15" s="345"/>
      <c r="M15" s="5" t="s">
        <v>3</v>
      </c>
      <c r="N15" s="5"/>
      <c r="O15" s="4" t="s">
        <v>6</v>
      </c>
      <c r="P15" s="339" t="s">
        <v>26</v>
      </c>
      <c r="Q15" s="339"/>
      <c r="R15" s="339"/>
      <c r="S15" s="339"/>
      <c r="T15" s="339"/>
      <c r="U15" s="339"/>
      <c r="V15" s="339"/>
      <c r="W15" s="345"/>
      <c r="X15" s="345"/>
      <c r="Y15" s="6" t="s">
        <v>3</v>
      </c>
      <c r="Z15" s="29"/>
      <c r="AA15" s="15"/>
      <c r="AB15" s="385"/>
      <c r="AC15" s="387" t="s">
        <v>121</v>
      </c>
      <c r="AD15" s="285"/>
      <c r="AE15" s="237">
        <f>SUM(K17)</f>
        <v>0</v>
      </c>
      <c r="AF15" s="237"/>
      <c r="AG15" s="16" t="s">
        <v>49</v>
      </c>
      <c r="AH15" s="173" t="s">
        <v>77</v>
      </c>
      <c r="AI15" s="174"/>
      <c r="AJ15" s="174"/>
      <c r="AK15" s="174"/>
      <c r="AL15" s="174"/>
      <c r="AM15" s="174"/>
      <c r="AN15" s="175"/>
      <c r="AO15" s="375" t="s">
        <v>64</v>
      </c>
      <c r="AP15" s="376"/>
      <c r="AQ15" s="376"/>
      <c r="AR15" s="376"/>
      <c r="AS15" s="376"/>
      <c r="AT15" s="377"/>
      <c r="AU15" s="184"/>
      <c r="AV15" s="185"/>
      <c r="AW15" s="185"/>
      <c r="AX15" s="185"/>
      <c r="AY15" s="185"/>
      <c r="AZ15" s="185"/>
      <c r="BA15" s="186"/>
      <c r="BB15" s="48"/>
      <c r="BC15" s="112"/>
    </row>
    <row r="16" spans="1:55" ht="21" customHeight="1" x14ac:dyDescent="0.15">
      <c r="A16" s="331"/>
      <c r="B16" s="332"/>
      <c r="C16" s="7" t="s">
        <v>23</v>
      </c>
      <c r="D16" s="318" t="s">
        <v>30</v>
      </c>
      <c r="E16" s="318"/>
      <c r="F16" s="318"/>
      <c r="G16" s="318"/>
      <c r="H16" s="318"/>
      <c r="I16" s="318"/>
      <c r="J16" s="318"/>
      <c r="K16" s="306"/>
      <c r="L16" s="306"/>
      <c r="M16" s="8" t="s">
        <v>3</v>
      </c>
      <c r="N16" s="8"/>
      <c r="O16" s="7" t="s">
        <v>7</v>
      </c>
      <c r="P16" s="318" t="s">
        <v>27</v>
      </c>
      <c r="Q16" s="318"/>
      <c r="R16" s="318"/>
      <c r="S16" s="318"/>
      <c r="T16" s="318"/>
      <c r="U16" s="318"/>
      <c r="V16" s="318"/>
      <c r="W16" s="306"/>
      <c r="X16" s="306"/>
      <c r="Y16" s="9" t="s">
        <v>3</v>
      </c>
      <c r="Z16" s="34"/>
      <c r="AA16" s="37"/>
      <c r="AB16" s="385"/>
      <c r="AC16" s="17" t="s">
        <v>51</v>
      </c>
      <c r="AD16" s="197"/>
      <c r="AE16" s="197"/>
      <c r="AF16" s="197"/>
      <c r="AG16" s="19" t="s">
        <v>45</v>
      </c>
      <c r="AH16" s="129">
        <f>AE15*AD16</f>
        <v>0</v>
      </c>
      <c r="AI16" s="130"/>
      <c r="AJ16" s="130"/>
      <c r="AK16" s="130"/>
      <c r="AL16" s="130"/>
      <c r="AM16" s="130"/>
      <c r="AN16" s="131"/>
      <c r="AO16" s="378" t="s">
        <v>117</v>
      </c>
      <c r="AP16" s="379"/>
      <c r="AQ16" s="379"/>
      <c r="AR16" s="379"/>
      <c r="AS16" s="379"/>
      <c r="AT16" s="380"/>
      <c r="AU16" s="184"/>
      <c r="AV16" s="185"/>
      <c r="AW16" s="185"/>
      <c r="AX16" s="185"/>
      <c r="AY16" s="185"/>
      <c r="AZ16" s="185"/>
      <c r="BA16" s="186"/>
      <c r="BB16" s="48"/>
      <c r="BC16" s="112"/>
    </row>
    <row r="17" spans="1:55" ht="21" customHeight="1" x14ac:dyDescent="0.15">
      <c r="A17" s="331"/>
      <c r="B17" s="332"/>
      <c r="C17" s="7" t="s">
        <v>24</v>
      </c>
      <c r="D17" s="318" t="s">
        <v>114</v>
      </c>
      <c r="E17" s="318"/>
      <c r="F17" s="318"/>
      <c r="G17" s="318"/>
      <c r="H17" s="318"/>
      <c r="I17" s="318"/>
      <c r="J17" s="318"/>
      <c r="K17" s="306"/>
      <c r="L17" s="306"/>
      <c r="M17" s="8" t="s">
        <v>3</v>
      </c>
      <c r="N17" s="8"/>
      <c r="O17" s="7" t="s">
        <v>28</v>
      </c>
      <c r="P17" s="318" t="s">
        <v>115</v>
      </c>
      <c r="Q17" s="318"/>
      <c r="R17" s="318"/>
      <c r="S17" s="318"/>
      <c r="T17" s="318"/>
      <c r="U17" s="318"/>
      <c r="V17" s="318"/>
      <c r="W17" s="306"/>
      <c r="X17" s="306"/>
      <c r="Y17" s="9" t="s">
        <v>3</v>
      </c>
      <c r="Z17" s="29"/>
      <c r="AB17" s="385"/>
      <c r="AC17" s="198" t="s">
        <v>52</v>
      </c>
      <c r="AD17" s="199"/>
      <c r="AE17" s="347">
        <f>SUM(W17,W18)</f>
        <v>0</v>
      </c>
      <c r="AF17" s="347"/>
      <c r="AG17" s="39" t="s">
        <v>49</v>
      </c>
      <c r="AH17" s="173" t="s">
        <v>78</v>
      </c>
      <c r="AI17" s="174"/>
      <c r="AJ17" s="174"/>
      <c r="AK17" s="174"/>
      <c r="AL17" s="174"/>
      <c r="AM17" s="174"/>
      <c r="AN17" s="175"/>
      <c r="AO17" s="40" t="s">
        <v>54</v>
      </c>
      <c r="AP17" s="41"/>
      <c r="AQ17" s="367"/>
      <c r="AR17" s="367"/>
      <c r="AS17" s="367"/>
      <c r="AT17" s="35" t="s">
        <v>55</v>
      </c>
      <c r="AU17" s="184"/>
      <c r="AV17" s="185"/>
      <c r="AW17" s="185"/>
      <c r="AX17" s="185"/>
      <c r="AY17" s="185"/>
      <c r="AZ17" s="185"/>
      <c r="BA17" s="186"/>
      <c r="BB17" s="48"/>
      <c r="BC17" s="112"/>
    </row>
    <row r="18" spans="1:55" ht="21" customHeight="1" x14ac:dyDescent="0.15">
      <c r="A18" s="331"/>
      <c r="B18" s="332"/>
      <c r="C18" s="7" t="s">
        <v>25</v>
      </c>
      <c r="D18" s="318" t="s">
        <v>116</v>
      </c>
      <c r="E18" s="318"/>
      <c r="F18" s="318"/>
      <c r="G18" s="318"/>
      <c r="H18" s="318"/>
      <c r="I18" s="318"/>
      <c r="J18" s="318"/>
      <c r="K18" s="306"/>
      <c r="L18" s="306"/>
      <c r="M18" s="8" t="s">
        <v>3</v>
      </c>
      <c r="N18" s="8"/>
      <c r="O18" s="7" t="s">
        <v>31</v>
      </c>
      <c r="P18" s="8" t="s">
        <v>32</v>
      </c>
      <c r="Q18" s="8"/>
      <c r="R18" s="8" t="s">
        <v>12</v>
      </c>
      <c r="S18" s="355"/>
      <c r="T18" s="355"/>
      <c r="U18" s="355"/>
      <c r="V18" s="8" t="s">
        <v>13</v>
      </c>
      <c r="W18" s="306"/>
      <c r="X18" s="306"/>
      <c r="Y18" s="9" t="s">
        <v>3</v>
      </c>
      <c r="Z18" s="29"/>
      <c r="AB18" s="386"/>
      <c r="AC18" s="18" t="s">
        <v>53</v>
      </c>
      <c r="AD18" s="197"/>
      <c r="AE18" s="197"/>
      <c r="AF18" s="197"/>
      <c r="AG18" s="19" t="s">
        <v>45</v>
      </c>
      <c r="AH18" s="129">
        <f>AE17*AD18</f>
        <v>0</v>
      </c>
      <c r="AI18" s="130"/>
      <c r="AJ18" s="130"/>
      <c r="AK18" s="130"/>
      <c r="AL18" s="130"/>
      <c r="AM18" s="130"/>
      <c r="AN18" s="131"/>
      <c r="AO18" s="296" t="s">
        <v>54</v>
      </c>
      <c r="AP18" s="297"/>
      <c r="AQ18" s="367"/>
      <c r="AR18" s="367"/>
      <c r="AS18" s="367"/>
      <c r="AT18" s="35" t="s">
        <v>55</v>
      </c>
      <c r="AU18" s="184"/>
      <c r="AV18" s="185"/>
      <c r="AW18" s="185"/>
      <c r="AX18" s="185"/>
      <c r="AY18" s="185"/>
      <c r="AZ18" s="185"/>
      <c r="BA18" s="186"/>
      <c r="BB18" s="48"/>
      <c r="BC18" s="112"/>
    </row>
    <row r="19" spans="1:55" ht="21" customHeight="1" thickBot="1" x14ac:dyDescent="0.2">
      <c r="A19" s="331"/>
      <c r="B19" s="332"/>
      <c r="C19" s="340" t="s">
        <v>34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269">
        <f>SUM(K15,K16,K17)</f>
        <v>0</v>
      </c>
      <c r="O19" s="269"/>
      <c r="P19" s="10" t="s">
        <v>3</v>
      </c>
      <c r="Q19" s="265" t="s">
        <v>41</v>
      </c>
      <c r="R19" s="265"/>
      <c r="S19" s="265"/>
      <c r="T19" s="265"/>
      <c r="U19" s="265"/>
      <c r="V19" s="265"/>
      <c r="W19" s="319" t="s">
        <v>66</v>
      </c>
      <c r="X19" s="320"/>
      <c r="Y19" s="321"/>
      <c r="Z19" s="27"/>
      <c r="AB19" s="296" t="s">
        <v>54</v>
      </c>
      <c r="AC19" s="297"/>
      <c r="AD19" s="366"/>
      <c r="AE19" s="366"/>
      <c r="AF19" s="366"/>
      <c r="AG19" s="35" t="s">
        <v>55</v>
      </c>
      <c r="AH19" s="184"/>
      <c r="AI19" s="185"/>
      <c r="AJ19" s="185"/>
      <c r="AK19" s="185"/>
      <c r="AL19" s="185"/>
      <c r="AM19" s="185"/>
      <c r="AN19" s="186"/>
      <c r="AO19" s="284" t="s">
        <v>54</v>
      </c>
      <c r="AP19" s="285"/>
      <c r="AQ19" s="374"/>
      <c r="AR19" s="374"/>
      <c r="AS19" s="374"/>
      <c r="AT19" s="51" t="s">
        <v>13</v>
      </c>
      <c r="AU19" s="189"/>
      <c r="AV19" s="190"/>
      <c r="AW19" s="190"/>
      <c r="AX19" s="190"/>
      <c r="AY19" s="190"/>
      <c r="AZ19" s="190"/>
      <c r="BA19" s="193"/>
      <c r="BB19" s="48"/>
      <c r="BC19" s="112"/>
    </row>
    <row r="20" spans="1:55" s="2" customFormat="1" ht="11.25" customHeight="1" thickTop="1" x14ac:dyDescent="0.15">
      <c r="A20" s="331"/>
      <c r="B20" s="332"/>
      <c r="C20" s="266" t="s">
        <v>35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269">
        <f>SUM(K15,K16,K18,W15,W16)</f>
        <v>0</v>
      </c>
      <c r="O20" s="269"/>
      <c r="P20" s="121" t="s">
        <v>3</v>
      </c>
      <c r="Q20" s="117" t="s">
        <v>124</v>
      </c>
      <c r="R20" s="117"/>
      <c r="S20" s="117"/>
      <c r="T20" s="117"/>
      <c r="U20" s="117"/>
      <c r="V20" s="117"/>
      <c r="W20" s="271" t="s">
        <v>67</v>
      </c>
      <c r="X20" s="271"/>
      <c r="Y20" s="272"/>
      <c r="Z20" s="27"/>
      <c r="AB20" s="284" t="s">
        <v>54</v>
      </c>
      <c r="AC20" s="285"/>
      <c r="AD20" s="226"/>
      <c r="AE20" s="226"/>
      <c r="AF20" s="226"/>
      <c r="AG20" s="187" t="s">
        <v>55</v>
      </c>
      <c r="AH20" s="189"/>
      <c r="AI20" s="190"/>
      <c r="AJ20" s="190"/>
      <c r="AK20" s="190"/>
      <c r="AL20" s="190"/>
      <c r="AM20" s="190"/>
      <c r="AN20" s="190"/>
      <c r="AO20" s="228" t="s">
        <v>68</v>
      </c>
      <c r="AP20" s="229"/>
      <c r="AQ20" s="229"/>
      <c r="AR20" s="229"/>
      <c r="AS20" s="229"/>
      <c r="AT20" s="230"/>
      <c r="AU20" s="176">
        <f>SUM(AU10:BA19)</f>
        <v>0</v>
      </c>
      <c r="AV20" s="200"/>
      <c r="AW20" s="200"/>
      <c r="AX20" s="200"/>
      <c r="AY20" s="200"/>
      <c r="AZ20" s="200"/>
      <c r="BA20" s="201"/>
      <c r="BB20" s="48"/>
      <c r="BC20" s="112"/>
    </row>
    <row r="21" spans="1:55" ht="11.25" customHeight="1" thickBot="1" x14ac:dyDescent="0.2">
      <c r="A21" s="333"/>
      <c r="B21" s="334"/>
      <c r="C21" s="267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70"/>
      <c r="O21" s="270"/>
      <c r="P21" s="128"/>
      <c r="Q21" s="118" t="s">
        <v>125</v>
      </c>
      <c r="R21" s="118"/>
      <c r="S21" s="119"/>
      <c r="T21" s="119"/>
      <c r="U21" s="119"/>
      <c r="V21" s="53" t="s">
        <v>126</v>
      </c>
      <c r="W21" s="273"/>
      <c r="X21" s="273"/>
      <c r="Y21" s="274"/>
      <c r="Z21" s="27"/>
      <c r="AB21" s="286"/>
      <c r="AC21" s="199"/>
      <c r="AD21" s="227"/>
      <c r="AE21" s="227"/>
      <c r="AF21" s="227"/>
      <c r="AG21" s="188"/>
      <c r="AH21" s="191"/>
      <c r="AI21" s="192"/>
      <c r="AJ21" s="192"/>
      <c r="AK21" s="192"/>
      <c r="AL21" s="192"/>
      <c r="AM21" s="192"/>
      <c r="AN21" s="192"/>
      <c r="AO21" s="231"/>
      <c r="AP21" s="232"/>
      <c r="AQ21" s="232"/>
      <c r="AR21" s="232"/>
      <c r="AS21" s="232"/>
      <c r="AT21" s="233"/>
      <c r="AU21" s="178"/>
      <c r="AV21" s="202"/>
      <c r="AW21" s="202"/>
      <c r="AX21" s="202"/>
      <c r="AY21" s="202"/>
      <c r="AZ21" s="202"/>
      <c r="BA21" s="203"/>
      <c r="BB21" s="49"/>
      <c r="BC21" s="112"/>
    </row>
    <row r="22" spans="1:55" ht="11.25" customHeight="1" thickTop="1" thickBot="1" x14ac:dyDescent="0.2">
      <c r="A22" s="123" t="s">
        <v>97</v>
      </c>
      <c r="B22" s="124"/>
      <c r="C22" s="124"/>
      <c r="D22" s="124"/>
      <c r="E22" s="124"/>
      <c r="F22" s="287" t="s">
        <v>42</v>
      </c>
      <c r="G22" s="289">
        <f>N19*2000</f>
        <v>0</v>
      </c>
      <c r="H22" s="289"/>
      <c r="I22" s="289"/>
      <c r="J22" s="289"/>
      <c r="K22" s="289"/>
      <c r="L22" s="171" t="s">
        <v>39</v>
      </c>
      <c r="M22" s="123" t="s">
        <v>98</v>
      </c>
      <c r="N22" s="124"/>
      <c r="O22" s="124"/>
      <c r="P22" s="124"/>
      <c r="Q22" s="124"/>
      <c r="R22" s="124"/>
      <c r="S22" s="287" t="s">
        <v>43</v>
      </c>
      <c r="T22" s="289">
        <f>N20*S21</f>
        <v>0</v>
      </c>
      <c r="U22" s="289"/>
      <c r="V22" s="289"/>
      <c r="W22" s="289"/>
      <c r="X22" s="289"/>
      <c r="Y22" s="171" t="s">
        <v>39</v>
      </c>
      <c r="Z22" s="30"/>
      <c r="AB22" s="217" t="s">
        <v>128</v>
      </c>
      <c r="AC22" s="218"/>
      <c r="AD22" s="218"/>
      <c r="AE22" s="218"/>
      <c r="AF22" s="218"/>
      <c r="AG22" s="219"/>
      <c r="AH22" s="176">
        <f>SUM(AH10:AN21)</f>
        <v>0</v>
      </c>
      <c r="AI22" s="177"/>
      <c r="AJ22" s="177"/>
      <c r="AK22" s="177"/>
      <c r="AL22" s="177"/>
      <c r="AM22" s="177"/>
      <c r="AN22" s="177"/>
      <c r="AO22" s="234"/>
      <c r="AP22" s="235"/>
      <c r="AQ22" s="235"/>
      <c r="AR22" s="235"/>
      <c r="AS22" s="235"/>
      <c r="AT22" s="236"/>
      <c r="AU22" s="204"/>
      <c r="AV22" s="205"/>
      <c r="AW22" s="205"/>
      <c r="AX22" s="205"/>
      <c r="AY22" s="205"/>
      <c r="AZ22" s="205"/>
      <c r="BA22" s="206"/>
      <c r="BB22" s="50"/>
      <c r="BC22" s="112"/>
    </row>
    <row r="23" spans="1:55" s="2" customFormat="1" ht="11.25" customHeight="1" thickTop="1" thickBot="1" x14ac:dyDescent="0.2">
      <c r="A23" s="127"/>
      <c r="B23" s="128"/>
      <c r="C23" s="128"/>
      <c r="D23" s="128"/>
      <c r="E23" s="128"/>
      <c r="F23" s="288"/>
      <c r="G23" s="290"/>
      <c r="H23" s="290"/>
      <c r="I23" s="290"/>
      <c r="J23" s="290"/>
      <c r="K23" s="290"/>
      <c r="L23" s="172"/>
      <c r="M23" s="291"/>
      <c r="N23" s="292"/>
      <c r="O23" s="292"/>
      <c r="P23" s="292"/>
      <c r="Q23" s="292"/>
      <c r="R23" s="292"/>
      <c r="S23" s="293"/>
      <c r="T23" s="294"/>
      <c r="U23" s="294"/>
      <c r="V23" s="294"/>
      <c r="W23" s="294"/>
      <c r="X23" s="294"/>
      <c r="Y23" s="295"/>
      <c r="Z23" s="30"/>
      <c r="AB23" s="220"/>
      <c r="AC23" s="221"/>
      <c r="AD23" s="221"/>
      <c r="AE23" s="221"/>
      <c r="AF23" s="221"/>
      <c r="AG23" s="222"/>
      <c r="AH23" s="178"/>
      <c r="AI23" s="179"/>
      <c r="AJ23" s="179"/>
      <c r="AK23" s="179"/>
      <c r="AL23" s="179"/>
      <c r="AM23" s="179"/>
      <c r="AN23" s="180"/>
      <c r="AO23" s="207" t="s">
        <v>127</v>
      </c>
      <c r="AP23" s="207"/>
      <c r="AQ23" s="207"/>
      <c r="AR23" s="207"/>
      <c r="AS23" s="207"/>
      <c r="AT23" s="208"/>
      <c r="AU23" s="211">
        <f>AH22-AU20</f>
        <v>0</v>
      </c>
      <c r="AV23" s="212"/>
      <c r="AW23" s="212"/>
      <c r="AX23" s="212"/>
      <c r="AY23" s="212"/>
      <c r="AZ23" s="212"/>
      <c r="BA23" s="213"/>
      <c r="BB23" s="50"/>
      <c r="BC23" s="112"/>
    </row>
    <row r="24" spans="1:55" ht="11.25" customHeight="1" thickTop="1" thickBot="1" x14ac:dyDescent="0.2">
      <c r="A24" s="123" t="s">
        <v>40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275"/>
      <c r="M24" s="278" t="s">
        <v>44</v>
      </c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80"/>
      <c r="Z24" s="31"/>
      <c r="AB24" s="223"/>
      <c r="AC24" s="224"/>
      <c r="AD24" s="224"/>
      <c r="AE24" s="224"/>
      <c r="AF24" s="224"/>
      <c r="AG24" s="225"/>
      <c r="AH24" s="181"/>
      <c r="AI24" s="182"/>
      <c r="AJ24" s="182"/>
      <c r="AK24" s="182"/>
      <c r="AL24" s="182"/>
      <c r="AM24" s="182"/>
      <c r="AN24" s="183"/>
      <c r="AO24" s="209"/>
      <c r="AP24" s="209"/>
      <c r="AQ24" s="209"/>
      <c r="AR24" s="209"/>
      <c r="AS24" s="209"/>
      <c r="AT24" s="210"/>
      <c r="AU24" s="214"/>
      <c r="AV24" s="215"/>
      <c r="AW24" s="215"/>
      <c r="AX24" s="215"/>
      <c r="AY24" s="215"/>
      <c r="AZ24" s="215"/>
      <c r="BA24" s="216"/>
      <c r="BB24" s="50"/>
      <c r="BC24" s="112"/>
    </row>
    <row r="25" spans="1:55" s="2" customFormat="1" ht="11.25" customHeight="1" thickTop="1" thickBot="1" x14ac:dyDescent="0.2">
      <c r="A25" s="276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277"/>
      <c r="M25" s="281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3"/>
      <c r="Z25" s="31"/>
      <c r="BB25" s="47"/>
      <c r="BC25" s="112"/>
    </row>
    <row r="26" spans="1:55" ht="21" customHeight="1" thickBot="1" x14ac:dyDescent="0.2">
      <c r="A26" s="428"/>
      <c r="B26" s="429"/>
      <c r="C26" s="430">
        <f>SUM(G22,T22)</f>
        <v>0</v>
      </c>
      <c r="D26" s="430"/>
      <c r="E26" s="430"/>
      <c r="F26" s="430"/>
      <c r="G26" s="430"/>
      <c r="H26" s="430"/>
      <c r="I26" s="430"/>
      <c r="J26" s="11" t="s">
        <v>45</v>
      </c>
      <c r="K26" s="429"/>
      <c r="L26" s="431"/>
      <c r="M26" s="298" t="s">
        <v>120</v>
      </c>
      <c r="N26" s="299"/>
      <c r="O26" s="299"/>
      <c r="P26" s="427"/>
      <c r="Q26" s="427"/>
      <c r="R26" s="427"/>
      <c r="S26" s="427"/>
      <c r="T26" s="427"/>
      <c r="U26" s="427"/>
      <c r="V26" s="427"/>
      <c r="W26" s="12" t="s">
        <v>45</v>
      </c>
      <c r="X26" s="407"/>
      <c r="Y26" s="408"/>
      <c r="Z26" s="32"/>
      <c r="AB26" s="167" t="s">
        <v>72</v>
      </c>
      <c r="AC26" s="124"/>
      <c r="AD26" s="124"/>
      <c r="AE26" s="168">
        <f>AU20</f>
        <v>0</v>
      </c>
      <c r="AF26" s="168"/>
      <c r="AG26" s="168"/>
      <c r="AH26" s="168"/>
      <c r="AI26" s="124" t="s">
        <v>70</v>
      </c>
      <c r="AJ26" s="124" t="s">
        <v>69</v>
      </c>
      <c r="AK26" s="134" t="s">
        <v>73</v>
      </c>
      <c r="AL26" s="134"/>
      <c r="AM26" s="134"/>
      <c r="AN26" s="134"/>
      <c r="AO26" s="132">
        <f>G14</f>
        <v>0</v>
      </c>
      <c r="AP26" s="132"/>
      <c r="AQ26" s="124" t="s">
        <v>65</v>
      </c>
      <c r="AR26" s="124" t="s">
        <v>71</v>
      </c>
      <c r="AS26" s="134" t="s">
        <v>74</v>
      </c>
      <c r="AT26" s="124"/>
      <c r="AU26" s="124"/>
      <c r="AV26" s="124"/>
      <c r="AW26" s="168" t="e">
        <f>AE26/AO26</f>
        <v>#DIV/0!</v>
      </c>
      <c r="AX26" s="168"/>
      <c r="AY26" s="168"/>
      <c r="AZ26" s="168"/>
      <c r="BA26" s="171" t="s">
        <v>70</v>
      </c>
      <c r="BB26" s="44"/>
      <c r="BC26" s="112"/>
    </row>
    <row r="27" spans="1:55" ht="11.25" customHeight="1" thickTop="1" thickBot="1" x14ac:dyDescent="0.2">
      <c r="A27" s="409" t="s">
        <v>46</v>
      </c>
      <c r="B27" s="410"/>
      <c r="C27" s="357"/>
      <c r="D27" s="115" t="s">
        <v>99</v>
      </c>
      <c r="E27" s="115"/>
      <c r="F27" s="115"/>
      <c r="G27" s="115"/>
      <c r="H27" s="115"/>
      <c r="I27" s="115"/>
      <c r="J27" s="115"/>
      <c r="K27" s="322"/>
      <c r="L27" s="322"/>
      <c r="M27" s="322"/>
      <c r="N27" s="322"/>
      <c r="O27" s="322"/>
      <c r="P27" s="324" t="s">
        <v>45</v>
      </c>
      <c r="Q27" s="324"/>
      <c r="R27" s="324"/>
      <c r="S27" s="324"/>
      <c r="T27" s="324"/>
      <c r="U27" s="324"/>
      <c r="V27" s="324"/>
      <c r="W27" s="324"/>
      <c r="X27" s="324"/>
      <c r="Y27" s="325"/>
      <c r="Z27" s="27"/>
      <c r="AB27" s="127"/>
      <c r="AC27" s="128"/>
      <c r="AD27" s="128"/>
      <c r="AE27" s="169"/>
      <c r="AF27" s="169"/>
      <c r="AG27" s="169"/>
      <c r="AH27" s="169"/>
      <c r="AI27" s="128"/>
      <c r="AJ27" s="128"/>
      <c r="AK27" s="170"/>
      <c r="AL27" s="170"/>
      <c r="AM27" s="170"/>
      <c r="AN27" s="170"/>
      <c r="AO27" s="133"/>
      <c r="AP27" s="133"/>
      <c r="AQ27" s="128"/>
      <c r="AR27" s="128"/>
      <c r="AS27" s="128"/>
      <c r="AT27" s="128"/>
      <c r="AU27" s="128"/>
      <c r="AV27" s="128"/>
      <c r="AW27" s="169"/>
      <c r="AX27" s="169"/>
      <c r="AY27" s="169"/>
      <c r="AZ27" s="169"/>
      <c r="BA27" s="172"/>
      <c r="BB27" s="44"/>
      <c r="BC27" s="112"/>
    </row>
    <row r="28" spans="1:55" s="2" customFormat="1" ht="11.25" customHeight="1" thickBot="1" x14ac:dyDescent="0.2">
      <c r="A28" s="411"/>
      <c r="B28" s="412"/>
      <c r="C28" s="358"/>
      <c r="D28" s="116"/>
      <c r="E28" s="116"/>
      <c r="F28" s="116"/>
      <c r="G28" s="116"/>
      <c r="H28" s="116"/>
      <c r="I28" s="116"/>
      <c r="J28" s="116"/>
      <c r="K28" s="323"/>
      <c r="L28" s="323"/>
      <c r="M28" s="323"/>
      <c r="N28" s="323"/>
      <c r="O28" s="323"/>
      <c r="P28" s="128"/>
      <c r="Q28" s="128"/>
      <c r="R28" s="128"/>
      <c r="S28" s="128"/>
      <c r="T28" s="128"/>
      <c r="U28" s="128"/>
      <c r="V28" s="128"/>
      <c r="W28" s="128"/>
      <c r="X28" s="128"/>
      <c r="Y28" s="172"/>
      <c r="Z28" s="27"/>
      <c r="BB28" s="47"/>
      <c r="BC28" s="112"/>
    </row>
    <row r="29" spans="1:55" ht="11.25" customHeight="1" x14ac:dyDescent="0.15">
      <c r="A29" s="413"/>
      <c r="B29" s="414"/>
      <c r="C29" s="113"/>
      <c r="D29" s="115" t="s">
        <v>100</v>
      </c>
      <c r="E29" s="115"/>
      <c r="F29" s="115"/>
      <c r="G29" s="115"/>
      <c r="H29" s="115"/>
      <c r="I29" s="115"/>
      <c r="J29" s="115"/>
      <c r="K29" s="397"/>
      <c r="L29" s="397"/>
      <c r="M29" s="397"/>
      <c r="N29" s="397"/>
      <c r="O29" s="397"/>
      <c r="P29" s="124" t="s">
        <v>45</v>
      </c>
      <c r="Q29" s="419" t="s">
        <v>102</v>
      </c>
      <c r="R29" s="420"/>
      <c r="S29" s="420"/>
      <c r="T29" s="421"/>
      <c r="U29" s="399"/>
      <c r="V29" s="399"/>
      <c r="W29" s="399"/>
      <c r="X29" s="399"/>
      <c r="Y29" s="400"/>
      <c r="Z29" s="33"/>
      <c r="AB29" s="150" t="s">
        <v>123</v>
      </c>
      <c r="AC29" s="135" t="s">
        <v>84</v>
      </c>
      <c r="AD29" s="121"/>
      <c r="AE29" s="138"/>
      <c r="AF29" s="135" t="s">
        <v>85</v>
      </c>
      <c r="AG29" s="121"/>
      <c r="AH29" s="121"/>
      <c r="AI29" s="121"/>
      <c r="AJ29" s="121"/>
      <c r="AK29" s="121" t="s">
        <v>65</v>
      </c>
      <c r="AL29" s="121" t="s">
        <v>69</v>
      </c>
      <c r="AM29" s="121" t="s">
        <v>86</v>
      </c>
      <c r="AN29" s="121"/>
      <c r="AO29" s="121"/>
      <c r="AP29" s="121"/>
      <c r="AQ29" s="121"/>
      <c r="AR29" s="121" t="s">
        <v>65</v>
      </c>
      <c r="AS29" s="121" t="s">
        <v>71</v>
      </c>
      <c r="AT29" s="121" t="s">
        <v>82</v>
      </c>
      <c r="AU29" s="121"/>
      <c r="AV29" s="121"/>
      <c r="AW29" s="121"/>
      <c r="AX29" s="121"/>
      <c r="AY29" s="121"/>
      <c r="AZ29" s="121"/>
      <c r="BA29" s="138" t="s">
        <v>83</v>
      </c>
      <c r="BC29" s="112"/>
    </row>
    <row r="30" spans="1:55" s="36" customFormat="1" ht="11.25" customHeight="1" thickBot="1" x14ac:dyDescent="0.2">
      <c r="A30" s="415"/>
      <c r="B30" s="416"/>
      <c r="C30" s="114"/>
      <c r="D30" s="116"/>
      <c r="E30" s="116"/>
      <c r="F30" s="116"/>
      <c r="G30" s="116"/>
      <c r="H30" s="116"/>
      <c r="I30" s="116"/>
      <c r="J30" s="116"/>
      <c r="K30" s="398"/>
      <c r="L30" s="398"/>
      <c r="M30" s="398"/>
      <c r="N30" s="398"/>
      <c r="O30" s="398"/>
      <c r="P30" s="128"/>
      <c r="Q30" s="403" t="s">
        <v>103</v>
      </c>
      <c r="R30" s="404"/>
      <c r="S30" s="404"/>
      <c r="T30" s="405"/>
      <c r="U30" s="401"/>
      <c r="V30" s="401"/>
      <c r="W30" s="401"/>
      <c r="X30" s="401"/>
      <c r="Y30" s="402"/>
      <c r="Z30" s="33"/>
      <c r="AB30" s="151"/>
      <c r="AC30" s="137"/>
      <c r="AD30" s="122"/>
      <c r="AE30" s="149"/>
      <c r="AF30" s="137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49"/>
      <c r="BB30" s="47"/>
      <c r="BC30" s="112"/>
    </row>
    <row r="31" spans="1:55" ht="21" customHeight="1" thickBot="1" x14ac:dyDescent="0.2">
      <c r="A31" s="417"/>
      <c r="B31" s="418"/>
      <c r="C31" s="110"/>
      <c r="D31" s="426" t="s">
        <v>101</v>
      </c>
      <c r="E31" s="426"/>
      <c r="F31" s="426"/>
      <c r="G31" s="426"/>
      <c r="H31" s="426"/>
      <c r="I31" s="426"/>
      <c r="J31" s="426"/>
      <c r="K31" s="422"/>
      <c r="L31" s="423"/>
      <c r="M31" s="423"/>
      <c r="N31" s="423"/>
      <c r="O31" s="424"/>
      <c r="P31" s="14" t="s">
        <v>45</v>
      </c>
      <c r="Q31" s="163"/>
      <c r="R31" s="163"/>
      <c r="S31" s="163"/>
      <c r="T31" s="163"/>
      <c r="U31" s="163"/>
      <c r="V31" s="163"/>
      <c r="W31" s="163"/>
      <c r="X31" s="163"/>
      <c r="Y31" s="425"/>
      <c r="Z31" s="27"/>
      <c r="AB31" s="151"/>
      <c r="AC31" s="146" t="s">
        <v>106</v>
      </c>
      <c r="AD31" s="147"/>
      <c r="AE31" s="148"/>
      <c r="AF31" s="146"/>
      <c r="AG31" s="147"/>
      <c r="AH31" s="147"/>
      <c r="AI31" s="147"/>
      <c r="AJ31" s="147"/>
      <c r="AK31" s="147"/>
      <c r="AL31" s="147"/>
      <c r="AM31" s="22" t="s">
        <v>107</v>
      </c>
      <c r="AN31" s="147" t="s">
        <v>110</v>
      </c>
      <c r="AO31" s="147"/>
      <c r="AP31" s="147"/>
      <c r="AQ31" s="148"/>
      <c r="AR31" s="146"/>
      <c r="AS31" s="147"/>
      <c r="AT31" s="147"/>
      <c r="AU31" s="7" t="s">
        <v>109</v>
      </c>
      <c r="AV31" s="147"/>
      <c r="AW31" s="147"/>
      <c r="AX31" s="7" t="s">
        <v>108</v>
      </c>
      <c r="AY31" s="147"/>
      <c r="AZ31" s="147"/>
      <c r="BA31" s="22" t="s">
        <v>11</v>
      </c>
      <c r="BC31" s="112"/>
    </row>
    <row r="32" spans="1:55" ht="11.25" customHeight="1" thickBot="1" x14ac:dyDescent="0.2">
      <c r="AB32" s="151"/>
      <c r="AC32" s="135" t="s">
        <v>111</v>
      </c>
      <c r="AD32" s="121"/>
      <c r="AE32" s="138"/>
      <c r="AF32" s="135"/>
      <c r="AG32" s="121"/>
      <c r="AH32" s="121"/>
      <c r="AI32" s="121"/>
      <c r="AJ32" s="121"/>
      <c r="AK32" s="121"/>
      <c r="AL32" s="121"/>
      <c r="AM32" s="138" t="s">
        <v>107</v>
      </c>
      <c r="AN32" s="153" t="s">
        <v>112</v>
      </c>
      <c r="AO32" s="154"/>
      <c r="AP32" s="154"/>
      <c r="AQ32" s="154"/>
      <c r="AR32" s="154"/>
      <c r="AS32" s="157"/>
      <c r="AT32" s="158"/>
      <c r="AU32" s="158"/>
      <c r="AV32" s="158"/>
      <c r="AW32" s="158"/>
      <c r="AX32" s="158"/>
      <c r="AY32" s="158"/>
      <c r="AZ32" s="158"/>
      <c r="BA32" s="159"/>
      <c r="BC32" s="112"/>
    </row>
    <row r="33" spans="1:55" ht="11.25" customHeight="1" x14ac:dyDescent="0.15">
      <c r="A33" s="123" t="s">
        <v>92</v>
      </c>
      <c r="B33" s="124"/>
      <c r="C33" s="124"/>
      <c r="D33" s="124"/>
      <c r="E33" s="124"/>
      <c r="F33" s="124"/>
      <c r="G33" s="388" t="s">
        <v>95</v>
      </c>
      <c r="H33" s="389"/>
      <c r="I33" s="389"/>
      <c r="J33" s="389"/>
      <c r="K33" s="389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140" t="s">
        <v>94</v>
      </c>
      <c r="W33" s="140"/>
      <c r="X33" s="140"/>
      <c r="Y33" s="141"/>
      <c r="Z33" s="30"/>
      <c r="AB33" s="151"/>
      <c r="AC33" s="137"/>
      <c r="AD33" s="122"/>
      <c r="AE33" s="149"/>
      <c r="AF33" s="137"/>
      <c r="AG33" s="122"/>
      <c r="AH33" s="122"/>
      <c r="AI33" s="122"/>
      <c r="AJ33" s="122"/>
      <c r="AK33" s="122"/>
      <c r="AL33" s="122"/>
      <c r="AM33" s="149"/>
      <c r="AN33" s="155"/>
      <c r="AO33" s="156"/>
      <c r="AP33" s="156"/>
      <c r="AQ33" s="156"/>
      <c r="AR33" s="156"/>
      <c r="AS33" s="160"/>
      <c r="AT33" s="161"/>
      <c r="AU33" s="161"/>
      <c r="AV33" s="161"/>
      <c r="AW33" s="161"/>
      <c r="AX33" s="161"/>
      <c r="AY33" s="161"/>
      <c r="AZ33" s="161"/>
      <c r="BA33" s="162"/>
      <c r="BC33" s="112"/>
    </row>
    <row r="34" spans="1:55" s="2" customFormat="1" ht="11.25" customHeight="1" x14ac:dyDescent="0.15">
      <c r="A34" s="125"/>
      <c r="B34" s="126"/>
      <c r="C34" s="126"/>
      <c r="D34" s="126"/>
      <c r="E34" s="126"/>
      <c r="F34" s="126"/>
      <c r="G34" s="390"/>
      <c r="H34" s="391"/>
      <c r="I34" s="391"/>
      <c r="J34" s="391"/>
      <c r="K34" s="391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142"/>
      <c r="W34" s="142"/>
      <c r="X34" s="142"/>
      <c r="Y34" s="143"/>
      <c r="Z34" s="30"/>
      <c r="AB34" s="151"/>
      <c r="AC34" s="120" t="s">
        <v>80</v>
      </c>
      <c r="AD34" s="120"/>
      <c r="AE34" s="120"/>
      <c r="AF34" s="120" t="s">
        <v>81</v>
      </c>
      <c r="AG34" s="120"/>
      <c r="AH34" s="120"/>
      <c r="AI34" s="120" t="s">
        <v>87</v>
      </c>
      <c r="AJ34" s="120"/>
      <c r="AK34" s="120"/>
      <c r="AL34" s="120" t="s">
        <v>88</v>
      </c>
      <c r="AM34" s="120"/>
      <c r="AN34" s="120"/>
      <c r="AO34" s="120" t="s">
        <v>89</v>
      </c>
      <c r="AP34" s="120"/>
      <c r="AQ34" s="120"/>
      <c r="AR34" s="120" t="s">
        <v>90</v>
      </c>
      <c r="AS34" s="120"/>
      <c r="AT34" s="120"/>
      <c r="AU34" s="120" t="s">
        <v>91</v>
      </c>
      <c r="AV34" s="120"/>
      <c r="AW34" s="120"/>
      <c r="AX34" s="120"/>
      <c r="AY34" s="120"/>
      <c r="AZ34" s="120"/>
      <c r="BA34" s="120"/>
      <c r="BB34" s="47"/>
      <c r="BC34" s="112"/>
    </row>
    <row r="35" spans="1:55" ht="11.25" customHeight="1" thickBot="1" x14ac:dyDescent="0.2">
      <c r="A35" s="127"/>
      <c r="B35" s="128"/>
      <c r="C35" s="128"/>
      <c r="D35" s="128"/>
      <c r="E35" s="128"/>
      <c r="F35" s="128"/>
      <c r="G35" s="392"/>
      <c r="H35" s="393"/>
      <c r="I35" s="393"/>
      <c r="J35" s="393"/>
      <c r="K35" s="393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144"/>
      <c r="W35" s="144"/>
      <c r="X35" s="144"/>
      <c r="Y35" s="145"/>
      <c r="Z35" s="30"/>
      <c r="AB35" s="151"/>
      <c r="AC35" s="120" t="s">
        <v>69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35"/>
      <c r="AV35" s="121"/>
      <c r="AW35" s="121"/>
      <c r="AX35" s="121"/>
      <c r="AY35" s="121"/>
      <c r="AZ35" s="121"/>
      <c r="BA35" s="138"/>
      <c r="BC35" s="112"/>
    </row>
    <row r="36" spans="1:55" ht="11.25" customHeight="1" x14ac:dyDescent="0.15">
      <c r="A36" s="123" t="s">
        <v>93</v>
      </c>
      <c r="B36" s="124"/>
      <c r="C36" s="124"/>
      <c r="D36" s="124"/>
      <c r="E36" s="124"/>
      <c r="F36" s="124"/>
      <c r="G36" s="388" t="s">
        <v>95</v>
      </c>
      <c r="H36" s="389"/>
      <c r="I36" s="389"/>
      <c r="J36" s="389"/>
      <c r="K36" s="389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140" t="s">
        <v>94</v>
      </c>
      <c r="W36" s="140"/>
      <c r="X36" s="140"/>
      <c r="Y36" s="141"/>
      <c r="Z36" s="30"/>
      <c r="AB36" s="151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36"/>
      <c r="AV36" s="126"/>
      <c r="AW36" s="126"/>
      <c r="AX36" s="126"/>
      <c r="AY36" s="126"/>
      <c r="AZ36" s="126"/>
      <c r="BA36" s="139"/>
      <c r="BC36" s="112"/>
    </row>
    <row r="37" spans="1:55" ht="21" customHeight="1" thickBot="1" x14ac:dyDescent="0.2">
      <c r="A37" s="127"/>
      <c r="B37" s="128"/>
      <c r="C37" s="128"/>
      <c r="D37" s="128"/>
      <c r="E37" s="128"/>
      <c r="F37" s="128"/>
      <c r="G37" s="392"/>
      <c r="H37" s="393"/>
      <c r="I37" s="393"/>
      <c r="J37" s="393"/>
      <c r="K37" s="393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144"/>
      <c r="W37" s="144"/>
      <c r="X37" s="144"/>
      <c r="Y37" s="145"/>
      <c r="Z37" s="30"/>
      <c r="AB37" s="152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37"/>
      <c r="AV37" s="122"/>
      <c r="AW37" s="122"/>
      <c r="AX37" s="122"/>
      <c r="AY37" s="122"/>
      <c r="AZ37" s="122"/>
      <c r="BA37" s="19" t="s">
        <v>70</v>
      </c>
      <c r="BC37" s="112"/>
    </row>
    <row r="38" spans="1:55" ht="21" customHeight="1" x14ac:dyDescent="0.15"/>
    <row r="39" spans="1:55" ht="21" customHeight="1" x14ac:dyDescent="0.15"/>
    <row r="40" spans="1:55" ht="21" customHeight="1" x14ac:dyDescent="0.15"/>
    <row r="41" spans="1:55" ht="21" customHeight="1" x14ac:dyDescent="0.15"/>
    <row r="42" spans="1:55" ht="21" customHeight="1" x14ac:dyDescent="0.15"/>
    <row r="43" spans="1:55" ht="21" customHeight="1" x14ac:dyDescent="0.15"/>
    <row r="44" spans="1:55" ht="21" customHeight="1" x14ac:dyDescent="0.15"/>
    <row r="45" spans="1:55" ht="21" customHeight="1" x14ac:dyDescent="0.15"/>
    <row r="46" spans="1:55" ht="21" customHeight="1" x14ac:dyDescent="0.15"/>
    <row r="47" spans="1:55" ht="21" customHeight="1" x14ac:dyDescent="0.15"/>
    <row r="48" spans="1:5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</sheetData>
  <mergeCells count="247">
    <mergeCell ref="G33:K35"/>
    <mergeCell ref="G36:K37"/>
    <mergeCell ref="L33:U35"/>
    <mergeCell ref="L36:U37"/>
    <mergeCell ref="J2:Y2"/>
    <mergeCell ref="A7:F7"/>
    <mergeCell ref="G7:I7"/>
    <mergeCell ref="J7:Q7"/>
    <mergeCell ref="R7:Y7"/>
    <mergeCell ref="K29:O30"/>
    <mergeCell ref="P29:P30"/>
    <mergeCell ref="U29:Y30"/>
    <mergeCell ref="Q30:T30"/>
    <mergeCell ref="A2:D2"/>
    <mergeCell ref="X26:Y26"/>
    <mergeCell ref="A27:B31"/>
    <mergeCell ref="Q29:T29"/>
    <mergeCell ref="K31:O31"/>
    <mergeCell ref="Q31:Y31"/>
    <mergeCell ref="D31:J31"/>
    <mergeCell ref="P26:V26"/>
    <mergeCell ref="A26:B26"/>
    <mergeCell ref="C26:I26"/>
    <mergeCell ref="K26:L26"/>
    <mergeCell ref="C27:C28"/>
    <mergeCell ref="D27:J28"/>
    <mergeCell ref="AB1:BA2"/>
    <mergeCell ref="AB3:BA3"/>
    <mergeCell ref="AD19:AF19"/>
    <mergeCell ref="AQ17:AS17"/>
    <mergeCell ref="AO18:AP18"/>
    <mergeCell ref="AQ18:AS18"/>
    <mergeCell ref="AB8:BA8"/>
    <mergeCell ref="AB9:AN9"/>
    <mergeCell ref="AO9:BA9"/>
    <mergeCell ref="AO19:AP19"/>
    <mergeCell ref="AQ19:AS19"/>
    <mergeCell ref="AO15:AT15"/>
    <mergeCell ref="AO16:AT16"/>
    <mergeCell ref="AH11:AN11"/>
    <mergeCell ref="AO10:AT10"/>
    <mergeCell ref="AO11:AT11"/>
    <mergeCell ref="AO12:AT12"/>
    <mergeCell ref="AO13:AT13"/>
    <mergeCell ref="F2:H2"/>
    <mergeCell ref="AO14:AT14"/>
    <mergeCell ref="AB11:AB18"/>
    <mergeCell ref="AC15:AD15"/>
    <mergeCell ref="J8:Q8"/>
    <mergeCell ref="W18:X18"/>
    <mergeCell ref="AE17:AF17"/>
    <mergeCell ref="AD18:AF18"/>
    <mergeCell ref="AB10:AG10"/>
    <mergeCell ref="AE11:AF11"/>
    <mergeCell ref="AC11:AD11"/>
    <mergeCell ref="AC13:AD13"/>
    <mergeCell ref="AE13:AF13"/>
    <mergeCell ref="AD12:AF12"/>
    <mergeCell ref="AD14:AF14"/>
    <mergeCell ref="R12:Y12"/>
    <mergeCell ref="R13:Y13"/>
    <mergeCell ref="K17:L17"/>
    <mergeCell ref="S18:U18"/>
    <mergeCell ref="R8:Y8"/>
    <mergeCell ref="P17:V17"/>
    <mergeCell ref="W15:X15"/>
    <mergeCell ref="W16:X16"/>
    <mergeCell ref="W17:X17"/>
    <mergeCell ref="P15:V15"/>
    <mergeCell ref="K27:O28"/>
    <mergeCell ref="P27:P28"/>
    <mergeCell ref="Q27:Y28"/>
    <mergeCell ref="D1:I1"/>
    <mergeCell ref="A1:C1"/>
    <mergeCell ref="A15:B21"/>
    <mergeCell ref="L1:Y1"/>
    <mergeCell ref="T14:V14"/>
    <mergeCell ref="J14:N14"/>
    <mergeCell ref="D18:J18"/>
    <mergeCell ref="D17:J17"/>
    <mergeCell ref="D16:J16"/>
    <mergeCell ref="D15:J15"/>
    <mergeCell ref="N19:O19"/>
    <mergeCell ref="D11:E11"/>
    <mergeCell ref="D12:E12"/>
    <mergeCell ref="C19:M19"/>
    <mergeCell ref="K18:L18"/>
    <mergeCell ref="J9:Q9"/>
    <mergeCell ref="G14:H14"/>
    <mergeCell ref="A8:F8"/>
    <mergeCell ref="K15:L15"/>
    <mergeCell ref="K16:L16"/>
    <mergeCell ref="G8:I8"/>
    <mergeCell ref="M26:O26"/>
    <mergeCell ref="A9:B9"/>
    <mergeCell ref="G9:H9"/>
    <mergeCell ref="D9:E9"/>
    <mergeCell ref="R9:Y9"/>
    <mergeCell ref="A10:B10"/>
    <mergeCell ref="A11:B11"/>
    <mergeCell ref="A12:B12"/>
    <mergeCell ref="A13:B13"/>
    <mergeCell ref="D13:E13"/>
    <mergeCell ref="J10:Q10"/>
    <mergeCell ref="J11:Q11"/>
    <mergeCell ref="J12:Q12"/>
    <mergeCell ref="J13:Q13"/>
    <mergeCell ref="G10:H10"/>
    <mergeCell ref="G11:H11"/>
    <mergeCell ref="G12:H12"/>
    <mergeCell ref="G13:H13"/>
    <mergeCell ref="R10:Y10"/>
    <mergeCell ref="R11:Y11"/>
    <mergeCell ref="D10:E10"/>
    <mergeCell ref="A14:F14"/>
    <mergeCell ref="P16:V16"/>
    <mergeCell ref="W19:Y19"/>
    <mergeCell ref="Q19:V19"/>
    <mergeCell ref="C20:M21"/>
    <mergeCell ref="N20:O21"/>
    <mergeCell ref="P20:P21"/>
    <mergeCell ref="W20:Y21"/>
    <mergeCell ref="A24:L25"/>
    <mergeCell ref="M24:Y25"/>
    <mergeCell ref="AB20:AC21"/>
    <mergeCell ref="A22:E23"/>
    <mergeCell ref="F22:F23"/>
    <mergeCell ref="G22:K23"/>
    <mergeCell ref="L22:L23"/>
    <mergeCell ref="M22:R23"/>
    <mergeCell ref="S22:S23"/>
    <mergeCell ref="T22:X23"/>
    <mergeCell ref="Y22:Y23"/>
    <mergeCell ref="AB19:AC19"/>
    <mergeCell ref="AB4:AC6"/>
    <mergeCell ref="AD4:BA6"/>
    <mergeCell ref="A3:D4"/>
    <mergeCell ref="E3:J4"/>
    <mergeCell ref="K3:L4"/>
    <mergeCell ref="M3:O4"/>
    <mergeCell ref="P3:R4"/>
    <mergeCell ref="T3:U4"/>
    <mergeCell ref="S3:S4"/>
    <mergeCell ref="V3:V4"/>
    <mergeCell ref="W3:X4"/>
    <mergeCell ref="Y3:Y4"/>
    <mergeCell ref="A5:C6"/>
    <mergeCell ref="D5:D6"/>
    <mergeCell ref="E5:H6"/>
    <mergeCell ref="I5:I6"/>
    <mergeCell ref="S5:Y6"/>
    <mergeCell ref="O5:R6"/>
    <mergeCell ref="M5:M6"/>
    <mergeCell ref="J5:L5"/>
    <mergeCell ref="J6:L6"/>
    <mergeCell ref="AU13:BA13"/>
    <mergeCell ref="AU14:BA14"/>
    <mergeCell ref="AU15:BA15"/>
    <mergeCell ref="AU16:BA16"/>
    <mergeCell ref="AL29:AL30"/>
    <mergeCell ref="AM29:AO30"/>
    <mergeCell ref="AP29:AQ30"/>
    <mergeCell ref="AR29:AR30"/>
    <mergeCell ref="AD16:AF16"/>
    <mergeCell ref="AC17:AD17"/>
    <mergeCell ref="AU20:BA22"/>
    <mergeCell ref="AO23:AT24"/>
    <mergeCell ref="AU23:BA24"/>
    <mergeCell ref="AB22:AG24"/>
    <mergeCell ref="AD20:AF21"/>
    <mergeCell ref="AO20:AT22"/>
    <mergeCell ref="AU17:BA17"/>
    <mergeCell ref="AU18:BA18"/>
    <mergeCell ref="AH13:AN13"/>
    <mergeCell ref="AE15:AF15"/>
    <mergeCell ref="AF34:AH34"/>
    <mergeCell ref="AI34:AK34"/>
    <mergeCell ref="AB7:BA7"/>
    <mergeCell ref="AH10:AN10"/>
    <mergeCell ref="AI26:AI27"/>
    <mergeCell ref="AB26:AD27"/>
    <mergeCell ref="AE26:AH27"/>
    <mergeCell ref="AJ26:AJ27"/>
    <mergeCell ref="AK26:AN27"/>
    <mergeCell ref="AW26:AZ27"/>
    <mergeCell ref="BA26:BA27"/>
    <mergeCell ref="AH15:AN15"/>
    <mergeCell ref="AH17:AN17"/>
    <mergeCell ref="AH14:AN14"/>
    <mergeCell ref="AH16:AN16"/>
    <mergeCell ref="AH18:AN18"/>
    <mergeCell ref="AH22:AN24"/>
    <mergeCell ref="AH19:AN19"/>
    <mergeCell ref="AG20:AG21"/>
    <mergeCell ref="AH20:AN21"/>
    <mergeCell ref="AU19:BA19"/>
    <mergeCell ref="AU10:BA10"/>
    <mergeCell ref="AU11:BA11"/>
    <mergeCell ref="AU12:BA12"/>
    <mergeCell ref="A36:F37"/>
    <mergeCell ref="V33:Y35"/>
    <mergeCell ref="V36:Y37"/>
    <mergeCell ref="AC31:AE31"/>
    <mergeCell ref="AR31:AT31"/>
    <mergeCell ref="AV31:AW31"/>
    <mergeCell ref="AY31:AZ31"/>
    <mergeCell ref="AN31:AQ31"/>
    <mergeCell ref="AF31:AL31"/>
    <mergeCell ref="AC32:AE33"/>
    <mergeCell ref="AF32:AL33"/>
    <mergeCell ref="AB29:AB37"/>
    <mergeCell ref="AC34:AE34"/>
    <mergeCell ref="AC35:AE37"/>
    <mergeCell ref="AO34:AQ34"/>
    <mergeCell ref="AR34:AT34"/>
    <mergeCell ref="AS29:AS30"/>
    <mergeCell ref="AT29:AV30"/>
    <mergeCell ref="AM32:AM33"/>
    <mergeCell ref="AN32:AR33"/>
    <mergeCell ref="AS32:BA33"/>
    <mergeCell ref="BA29:BA30"/>
    <mergeCell ref="AC29:AE30"/>
    <mergeCell ref="AF35:AH37"/>
    <mergeCell ref="BC1:BC37"/>
    <mergeCell ref="C29:C30"/>
    <mergeCell ref="D29:J30"/>
    <mergeCell ref="Q20:V20"/>
    <mergeCell ref="Q21:R21"/>
    <mergeCell ref="S21:U21"/>
    <mergeCell ref="AL34:AN34"/>
    <mergeCell ref="AW29:AZ30"/>
    <mergeCell ref="A33:F35"/>
    <mergeCell ref="AH12:AN12"/>
    <mergeCell ref="AR26:AR27"/>
    <mergeCell ref="AO26:AP27"/>
    <mergeCell ref="AQ26:AQ27"/>
    <mergeCell ref="AS26:AV27"/>
    <mergeCell ref="AI35:AK37"/>
    <mergeCell ref="AL35:AN37"/>
    <mergeCell ref="AO35:AQ37"/>
    <mergeCell ref="AR35:AT37"/>
    <mergeCell ref="AU34:BA34"/>
    <mergeCell ref="AU35:AZ37"/>
    <mergeCell ref="BA35:BA36"/>
    <mergeCell ref="AF29:AH30"/>
    <mergeCell ref="AI29:AJ30"/>
    <mergeCell ref="AK29:AK30"/>
  </mergeCells>
  <phoneticPr fontId="1"/>
  <dataValidations count="3">
    <dataValidation type="list" allowBlank="1" showInputMessage="1" showErrorMessage="1" sqref="O14 X14 C27:C31">
      <formula1>"－,●"</formula1>
    </dataValidation>
    <dataValidation type="list" allowBlank="1" showInputMessage="1" showErrorMessage="1" sqref="A1:C1">
      <formula1>"ユニー㈱,UDリテール㈱"</formula1>
    </dataValidation>
    <dataValidation type="list" allowBlank="1" showInputMessage="1" showErrorMessage="1" sqref="M5:M6">
      <formula1>"有,無"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zoomScale="80" zoomScaleNormal="80" workbookViewId="0">
      <selection sqref="A1:BB39"/>
    </sheetView>
  </sheetViews>
  <sheetFormatPr defaultRowHeight="14.25" x14ac:dyDescent="0.15"/>
  <cols>
    <col min="1" max="25" width="2.625" style="105" customWidth="1"/>
    <col min="26" max="26" width="1.375" style="25" customWidth="1"/>
    <col min="27" max="27" width="1.375" style="105" customWidth="1"/>
    <col min="28" max="53" width="2.625" style="105" customWidth="1"/>
    <col min="54" max="54" width="8.75" style="47" customWidth="1"/>
    <col min="55" max="55" width="0.5" style="105" customWidth="1"/>
    <col min="56" max="16384" width="9" style="105"/>
  </cols>
  <sheetData>
    <row r="1" spans="1:54" ht="21" customHeight="1" x14ac:dyDescent="0.1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</row>
    <row r="2" spans="1:54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</row>
    <row r="3" spans="1:54" ht="11.25" customHeight="1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</row>
    <row r="4" spans="1:54" ht="11.25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</row>
    <row r="5" spans="1:54" ht="11.25" customHeight="1" x14ac:dyDescent="0.1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</row>
    <row r="6" spans="1:54" ht="11.25" customHeight="1" x14ac:dyDescent="0.1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</row>
    <row r="7" spans="1:54" ht="11.25" customHeight="1" x14ac:dyDescent="0.1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</row>
    <row r="8" spans="1:54" ht="21" customHeight="1" x14ac:dyDescent="0.1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</row>
    <row r="9" spans="1:54" ht="21" customHeight="1" x14ac:dyDescent="0.1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</row>
    <row r="10" spans="1:54" ht="21" customHeight="1" x14ac:dyDescent="0.1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</row>
    <row r="11" spans="1:54" ht="21" customHeight="1" x14ac:dyDescent="0.1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</row>
    <row r="12" spans="1:54" ht="21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</row>
    <row r="13" spans="1:54" ht="21" customHeight="1" x14ac:dyDescent="0.1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</row>
    <row r="14" spans="1:54" ht="21" customHeight="1" x14ac:dyDescent="0.1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54" ht="21" customHeight="1" x14ac:dyDescent="0.1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</row>
    <row r="16" spans="1:54" ht="21" customHeight="1" x14ac:dyDescent="0.1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</row>
    <row r="17" spans="1:54" ht="21" customHeight="1" x14ac:dyDescent="0.1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</row>
    <row r="18" spans="1:54" ht="21" customHeight="1" x14ac:dyDescent="0.1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</row>
    <row r="19" spans="1:54" ht="21" customHeight="1" x14ac:dyDescent="0.1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</row>
    <row r="20" spans="1:54" ht="11.25" customHeight="1" x14ac:dyDescent="0.1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</row>
    <row r="21" spans="1:54" ht="11.25" customHeight="1" x14ac:dyDescent="0.1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ht="11.25" customHeight="1" x14ac:dyDescent="0.1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</row>
    <row r="23" spans="1:54" ht="11.25" customHeight="1" x14ac:dyDescent="0.1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</row>
    <row r="24" spans="1:54" ht="11.25" customHeight="1" x14ac:dyDescent="0.1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</row>
    <row r="25" spans="1:54" ht="11.25" customHeight="1" x14ac:dyDescent="0.1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</row>
    <row r="26" spans="1:54" ht="21" customHeight="1" x14ac:dyDescent="0.1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</row>
    <row r="27" spans="1:54" ht="11.25" customHeight="1" x14ac:dyDescent="0.1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</row>
    <row r="28" spans="1:54" ht="11.25" customHeight="1" x14ac:dyDescent="0.1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</row>
    <row r="29" spans="1:54" ht="11.25" customHeight="1" x14ac:dyDescent="0.1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</row>
    <row r="30" spans="1:54" ht="11.25" customHeight="1" x14ac:dyDescent="0.1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</row>
    <row r="31" spans="1:54" ht="21" customHeight="1" x14ac:dyDescent="0.1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54" ht="11.25" customHeight="1" x14ac:dyDescent="0.1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</row>
    <row r="33" spans="1:54" ht="11.25" customHeight="1" x14ac:dyDescent="0.1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</row>
    <row r="34" spans="1:54" ht="11.25" customHeight="1" x14ac:dyDescent="0.15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</row>
    <row r="35" spans="1:54" ht="11.25" customHeight="1" x14ac:dyDescent="0.1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</row>
    <row r="36" spans="1:54" ht="11.25" customHeight="1" x14ac:dyDescent="0.1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</row>
    <row r="37" spans="1:54" ht="21" customHeight="1" x14ac:dyDescent="0.1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</row>
    <row r="38" spans="1:54" ht="21" customHeight="1" x14ac:dyDescent="0.1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</row>
    <row r="39" spans="1:54" ht="21" customHeight="1" x14ac:dyDescent="0.1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</row>
    <row r="40" spans="1:54" ht="5.25" customHeight="1" x14ac:dyDescent="0.15"/>
    <row r="41" spans="1:54" ht="21" customHeight="1" x14ac:dyDescent="0.15"/>
    <row r="42" spans="1:54" ht="18" customHeight="1" x14ac:dyDescent="0.15"/>
    <row r="43" spans="1:54" ht="18" customHeight="1" x14ac:dyDescent="0.15"/>
    <row r="44" spans="1:54" ht="18" customHeight="1" x14ac:dyDescent="0.15"/>
    <row r="45" spans="1:54" ht="18" customHeight="1" x14ac:dyDescent="0.15"/>
    <row r="46" spans="1:54" ht="18" customHeight="1" x14ac:dyDescent="0.15"/>
  </sheetData>
  <mergeCells count="1">
    <mergeCell ref="A1:BB39"/>
  </mergeCells>
  <phoneticPr fontId="1"/>
  <pageMargins left="0.23622047244094491" right="0.23622047244094491" top="0.19685039370078741" bottom="0.2362204724409449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7"/>
  <sheetViews>
    <sheetView zoomScale="90" zoomScaleNormal="90" workbookViewId="0">
      <selection sqref="A1:C1"/>
    </sheetView>
  </sheetViews>
  <sheetFormatPr defaultRowHeight="14.25" x14ac:dyDescent="0.15"/>
  <cols>
    <col min="1" max="25" width="2.625" style="54" customWidth="1"/>
    <col min="26" max="26" width="1.375" style="58" customWidth="1"/>
    <col min="27" max="27" width="1.375" style="54" customWidth="1"/>
    <col min="28" max="53" width="2.625" style="54" customWidth="1"/>
    <col min="54" max="54" width="2.375" style="60" customWidth="1"/>
    <col min="55" max="55" width="11.625" style="98" customWidth="1"/>
    <col min="56" max="16384" width="9" style="54"/>
  </cols>
  <sheetData>
    <row r="1" spans="1:55" ht="21" customHeight="1" thickTop="1" x14ac:dyDescent="0.15">
      <c r="A1" s="710">
        <f>申請書【Excel版】!A1</f>
        <v>0</v>
      </c>
      <c r="B1" s="711"/>
      <c r="C1" s="712"/>
      <c r="D1" s="713">
        <f>申請書【Excel版】!D1</f>
        <v>0</v>
      </c>
      <c r="E1" s="713"/>
      <c r="F1" s="713"/>
      <c r="G1" s="713"/>
      <c r="H1" s="713"/>
      <c r="I1" s="713"/>
      <c r="J1" s="54" t="s">
        <v>8</v>
      </c>
      <c r="L1" s="714" t="s">
        <v>129</v>
      </c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55"/>
      <c r="AB1" s="359" t="s">
        <v>168</v>
      </c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  <c r="AS1" s="360"/>
      <c r="AT1" s="360"/>
      <c r="AU1" s="360"/>
      <c r="AV1" s="360"/>
      <c r="AW1" s="360"/>
      <c r="AX1" s="360"/>
      <c r="AY1" s="360"/>
      <c r="AZ1" s="360"/>
      <c r="BA1" s="361"/>
      <c r="BB1" s="56"/>
      <c r="BC1" s="112" t="s">
        <v>172</v>
      </c>
    </row>
    <row r="2" spans="1:55" ht="11.25" customHeight="1" thickBot="1" x14ac:dyDescent="0.2">
      <c r="A2" s="715" t="s">
        <v>104</v>
      </c>
      <c r="B2" s="715"/>
      <c r="C2" s="715"/>
      <c r="D2" s="715"/>
      <c r="E2" s="57" t="s">
        <v>12</v>
      </c>
      <c r="F2" s="450">
        <f>申請書【Excel版】!F2</f>
        <v>0</v>
      </c>
      <c r="G2" s="450"/>
      <c r="H2" s="450"/>
      <c r="I2" s="57" t="s">
        <v>13</v>
      </c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57"/>
      <c r="AB2" s="362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4"/>
      <c r="BB2" s="56"/>
      <c r="BC2" s="112"/>
    </row>
    <row r="3" spans="1:55" ht="11.25" customHeight="1" thickTop="1" thickBot="1" x14ac:dyDescent="0.2">
      <c r="A3" s="709" t="s">
        <v>38</v>
      </c>
      <c r="B3" s="709"/>
      <c r="C3" s="709"/>
      <c r="D3" s="709"/>
      <c r="E3" s="254"/>
      <c r="F3" s="254"/>
      <c r="G3" s="254"/>
      <c r="H3" s="254"/>
      <c r="I3" s="254"/>
      <c r="J3" s="254"/>
      <c r="K3" s="470" t="s">
        <v>94</v>
      </c>
      <c r="L3" s="470"/>
      <c r="M3" s="743" t="s">
        <v>9</v>
      </c>
      <c r="N3" s="743"/>
      <c r="O3" s="743"/>
      <c r="P3" s="699"/>
      <c r="Q3" s="699"/>
      <c r="R3" s="699"/>
      <c r="S3" s="700" t="s">
        <v>2</v>
      </c>
      <c r="T3" s="699"/>
      <c r="U3" s="699"/>
      <c r="V3" s="700" t="s">
        <v>10</v>
      </c>
      <c r="W3" s="699"/>
      <c r="X3" s="699"/>
      <c r="Y3" s="700" t="s">
        <v>11</v>
      </c>
      <c r="AB3" s="740"/>
      <c r="AC3" s="740"/>
      <c r="AD3" s="740"/>
      <c r="AE3" s="740"/>
      <c r="AF3" s="740"/>
      <c r="AG3" s="740"/>
      <c r="AH3" s="740"/>
      <c r="AI3" s="740"/>
      <c r="AJ3" s="740"/>
      <c r="AK3" s="740"/>
      <c r="AL3" s="740"/>
      <c r="AM3" s="740"/>
      <c r="AN3" s="740"/>
      <c r="AO3" s="740"/>
      <c r="AP3" s="740"/>
      <c r="AQ3" s="740"/>
      <c r="AR3" s="740"/>
      <c r="AS3" s="740"/>
      <c r="AT3" s="740"/>
      <c r="AU3" s="740"/>
      <c r="AV3" s="740"/>
      <c r="AW3" s="740"/>
      <c r="AX3" s="740"/>
      <c r="AY3" s="740"/>
      <c r="AZ3" s="740"/>
      <c r="BA3" s="740"/>
      <c r="BB3" s="59"/>
      <c r="BC3" s="112"/>
    </row>
    <row r="4" spans="1:55" ht="11.25" customHeight="1" x14ac:dyDescent="0.15">
      <c r="A4" s="709"/>
      <c r="B4" s="709"/>
      <c r="C4" s="709"/>
      <c r="D4" s="709"/>
      <c r="E4" s="255"/>
      <c r="F4" s="255"/>
      <c r="G4" s="255"/>
      <c r="H4" s="255"/>
      <c r="I4" s="255"/>
      <c r="J4" s="255"/>
      <c r="K4" s="742"/>
      <c r="L4" s="742"/>
      <c r="M4" s="743"/>
      <c r="N4" s="743"/>
      <c r="O4" s="743"/>
      <c r="P4" s="697"/>
      <c r="Q4" s="697"/>
      <c r="R4" s="697"/>
      <c r="S4" s="700"/>
      <c r="T4" s="697"/>
      <c r="U4" s="697"/>
      <c r="V4" s="700"/>
      <c r="W4" s="697"/>
      <c r="X4" s="697"/>
      <c r="Y4" s="700"/>
      <c r="AB4" s="716" t="s">
        <v>169</v>
      </c>
      <c r="AC4" s="717"/>
      <c r="AD4" s="722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4"/>
      <c r="BB4" s="59"/>
      <c r="BC4" s="112"/>
    </row>
    <row r="5" spans="1:55" ht="11.25" customHeight="1" x14ac:dyDescent="0.15">
      <c r="A5" s="700"/>
      <c r="B5" s="709" t="s">
        <v>15</v>
      </c>
      <c r="C5" s="709"/>
      <c r="D5" s="709"/>
      <c r="E5" s="700" t="s">
        <v>12</v>
      </c>
      <c r="F5" s="741"/>
      <c r="G5" s="741"/>
      <c r="H5" s="741"/>
      <c r="I5" s="741"/>
      <c r="J5" s="700" t="s">
        <v>13</v>
      </c>
      <c r="K5" s="700"/>
      <c r="L5" s="700"/>
      <c r="M5" s="700"/>
      <c r="N5" s="709" t="s">
        <v>14</v>
      </c>
      <c r="O5" s="709"/>
      <c r="P5" s="709"/>
      <c r="Q5" s="709"/>
      <c r="R5" s="699"/>
      <c r="S5" s="699"/>
      <c r="T5" s="699"/>
      <c r="U5" s="699"/>
      <c r="V5" s="699"/>
      <c r="W5" s="699"/>
      <c r="X5" s="699"/>
      <c r="Y5" s="699"/>
      <c r="Z5" s="26"/>
      <c r="AB5" s="718"/>
      <c r="AC5" s="719"/>
      <c r="AD5" s="725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7"/>
      <c r="BB5" s="59"/>
      <c r="BC5" s="112"/>
    </row>
    <row r="6" spans="1:55" ht="11.25" customHeight="1" x14ac:dyDescent="0.15">
      <c r="A6" s="700"/>
      <c r="B6" s="709"/>
      <c r="C6" s="709"/>
      <c r="D6" s="709"/>
      <c r="E6" s="700"/>
      <c r="F6" s="697"/>
      <c r="G6" s="697"/>
      <c r="H6" s="697"/>
      <c r="I6" s="697"/>
      <c r="J6" s="700"/>
      <c r="K6" s="700"/>
      <c r="L6" s="700"/>
      <c r="M6" s="700"/>
      <c r="N6" s="709"/>
      <c r="O6" s="709"/>
      <c r="P6" s="709"/>
      <c r="Q6" s="709"/>
      <c r="R6" s="697"/>
      <c r="S6" s="697"/>
      <c r="T6" s="697"/>
      <c r="U6" s="697"/>
      <c r="V6" s="697"/>
      <c r="W6" s="697"/>
      <c r="X6" s="697"/>
      <c r="Y6" s="697"/>
      <c r="Z6" s="26"/>
      <c r="AB6" s="718"/>
      <c r="AC6" s="719"/>
      <c r="AD6" s="725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7"/>
      <c r="BB6" s="59"/>
      <c r="BC6" s="112"/>
    </row>
    <row r="7" spans="1:55" ht="11.25" customHeight="1" thickBot="1" x14ac:dyDescent="0.2">
      <c r="A7" s="466"/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33"/>
      <c r="AB7" s="720"/>
      <c r="AC7" s="721"/>
      <c r="AD7" s="728"/>
      <c r="AE7" s="729"/>
      <c r="AF7" s="729"/>
      <c r="AG7" s="729"/>
      <c r="AH7" s="729"/>
      <c r="AI7" s="729"/>
      <c r="AJ7" s="729"/>
      <c r="AK7" s="729"/>
      <c r="AL7" s="729"/>
      <c r="AM7" s="729"/>
      <c r="AN7" s="729"/>
      <c r="AO7" s="729"/>
      <c r="AP7" s="729"/>
      <c r="AQ7" s="729"/>
      <c r="AR7" s="729"/>
      <c r="AS7" s="729"/>
      <c r="AT7" s="729"/>
      <c r="AU7" s="729"/>
      <c r="AV7" s="729"/>
      <c r="AW7" s="729"/>
      <c r="AX7" s="729"/>
      <c r="AY7" s="729"/>
      <c r="AZ7" s="729"/>
      <c r="BA7" s="730"/>
      <c r="BC7" s="112"/>
    </row>
    <row r="8" spans="1:55" ht="21" customHeight="1" thickBot="1" x14ac:dyDescent="0.2">
      <c r="A8" s="701" t="s">
        <v>0</v>
      </c>
      <c r="B8" s="702"/>
      <c r="C8" s="702"/>
      <c r="D8" s="702"/>
      <c r="E8" s="702"/>
      <c r="F8" s="703"/>
      <c r="G8" s="704" t="s">
        <v>1</v>
      </c>
      <c r="H8" s="702"/>
      <c r="I8" s="703"/>
      <c r="J8" s="704" t="s">
        <v>37</v>
      </c>
      <c r="K8" s="702"/>
      <c r="L8" s="702"/>
      <c r="M8" s="702"/>
      <c r="N8" s="702"/>
      <c r="O8" s="702"/>
      <c r="P8" s="702"/>
      <c r="Q8" s="703"/>
      <c r="R8" s="704" t="s">
        <v>21</v>
      </c>
      <c r="S8" s="702"/>
      <c r="T8" s="702"/>
      <c r="U8" s="702"/>
      <c r="V8" s="702"/>
      <c r="W8" s="702"/>
      <c r="X8" s="702"/>
      <c r="Y8" s="705"/>
      <c r="Z8" s="33"/>
      <c r="AB8" s="706" t="s">
        <v>171</v>
      </c>
      <c r="AC8" s="707"/>
      <c r="AD8" s="707"/>
      <c r="AE8" s="707"/>
      <c r="AF8" s="707"/>
      <c r="AG8" s="707"/>
      <c r="AH8" s="707"/>
      <c r="AI8" s="707"/>
      <c r="AJ8" s="707"/>
      <c r="AK8" s="707"/>
      <c r="AL8" s="707"/>
      <c r="AM8" s="707"/>
      <c r="AN8" s="707"/>
      <c r="AO8" s="707"/>
      <c r="AP8" s="707"/>
      <c r="AQ8" s="707"/>
      <c r="AR8" s="707"/>
      <c r="AS8" s="707"/>
      <c r="AT8" s="707"/>
      <c r="AU8" s="707"/>
      <c r="AV8" s="707"/>
      <c r="AW8" s="707"/>
      <c r="AX8" s="707"/>
      <c r="AY8" s="707"/>
      <c r="AZ8" s="707"/>
      <c r="BA8" s="708"/>
      <c r="BB8" s="56"/>
      <c r="BC8" s="112"/>
    </row>
    <row r="9" spans="1:55" ht="21" customHeight="1" thickBot="1" x14ac:dyDescent="0.2">
      <c r="A9" s="696"/>
      <c r="B9" s="697"/>
      <c r="C9" s="61" t="s">
        <v>10</v>
      </c>
      <c r="D9" s="697"/>
      <c r="E9" s="697"/>
      <c r="F9" s="62" t="s">
        <v>17</v>
      </c>
      <c r="G9" s="698"/>
      <c r="H9" s="697"/>
      <c r="I9" s="62" t="s">
        <v>3</v>
      </c>
      <c r="J9" s="669"/>
      <c r="K9" s="670"/>
      <c r="L9" s="670"/>
      <c r="M9" s="670"/>
      <c r="N9" s="670"/>
      <c r="O9" s="670"/>
      <c r="P9" s="670"/>
      <c r="Q9" s="671"/>
      <c r="R9" s="672"/>
      <c r="S9" s="673"/>
      <c r="T9" s="673"/>
      <c r="U9" s="673"/>
      <c r="V9" s="673"/>
      <c r="W9" s="673"/>
      <c r="X9" s="673"/>
      <c r="Y9" s="674"/>
      <c r="Z9" s="28"/>
      <c r="AB9" s="681" t="s">
        <v>62</v>
      </c>
      <c r="AC9" s="682"/>
      <c r="AD9" s="682"/>
      <c r="AE9" s="682"/>
      <c r="AF9" s="682"/>
      <c r="AG9" s="682"/>
      <c r="AH9" s="682"/>
      <c r="AI9" s="682"/>
      <c r="AJ9" s="682"/>
      <c r="AK9" s="682"/>
      <c r="AL9" s="682"/>
      <c r="AM9" s="682"/>
      <c r="AN9" s="682"/>
      <c r="AO9" s="681" t="s">
        <v>61</v>
      </c>
      <c r="AP9" s="682"/>
      <c r="AQ9" s="682"/>
      <c r="AR9" s="682"/>
      <c r="AS9" s="682"/>
      <c r="AT9" s="682"/>
      <c r="AU9" s="682"/>
      <c r="AV9" s="682"/>
      <c r="AW9" s="682"/>
      <c r="AX9" s="682"/>
      <c r="AY9" s="682"/>
      <c r="AZ9" s="682"/>
      <c r="BA9" s="683"/>
      <c r="BB9" s="56"/>
      <c r="BC9" s="112"/>
    </row>
    <row r="10" spans="1:55" ht="21" customHeight="1" x14ac:dyDescent="0.15">
      <c r="A10" s="666"/>
      <c r="B10" s="667"/>
      <c r="C10" s="63" t="s">
        <v>10</v>
      </c>
      <c r="D10" s="667"/>
      <c r="E10" s="667"/>
      <c r="F10" s="64" t="s">
        <v>17</v>
      </c>
      <c r="G10" s="668"/>
      <c r="H10" s="667"/>
      <c r="I10" s="64" t="s">
        <v>3</v>
      </c>
      <c r="J10" s="669"/>
      <c r="K10" s="670"/>
      <c r="L10" s="670"/>
      <c r="M10" s="670"/>
      <c r="N10" s="670"/>
      <c r="O10" s="670"/>
      <c r="P10" s="670"/>
      <c r="Q10" s="671"/>
      <c r="R10" s="672"/>
      <c r="S10" s="673"/>
      <c r="T10" s="673"/>
      <c r="U10" s="673"/>
      <c r="V10" s="673"/>
      <c r="W10" s="673"/>
      <c r="X10" s="673"/>
      <c r="Y10" s="674"/>
      <c r="Z10" s="28"/>
      <c r="AB10" s="684" t="s">
        <v>47</v>
      </c>
      <c r="AC10" s="685"/>
      <c r="AD10" s="685"/>
      <c r="AE10" s="685"/>
      <c r="AF10" s="685"/>
      <c r="AG10" s="686"/>
      <c r="AH10" s="687">
        <f>申請書【Excel版】!AH10</f>
        <v>0</v>
      </c>
      <c r="AI10" s="688"/>
      <c r="AJ10" s="688"/>
      <c r="AK10" s="688"/>
      <c r="AL10" s="688"/>
      <c r="AM10" s="688"/>
      <c r="AN10" s="689"/>
      <c r="AO10" s="690" t="s">
        <v>57</v>
      </c>
      <c r="AP10" s="691"/>
      <c r="AQ10" s="691"/>
      <c r="AR10" s="691"/>
      <c r="AS10" s="691"/>
      <c r="AT10" s="692"/>
      <c r="AU10" s="693"/>
      <c r="AV10" s="694"/>
      <c r="AW10" s="694"/>
      <c r="AX10" s="694"/>
      <c r="AY10" s="694"/>
      <c r="AZ10" s="694"/>
      <c r="BA10" s="695"/>
      <c r="BB10" s="65"/>
      <c r="BC10" s="112"/>
    </row>
    <row r="11" spans="1:55" ht="21" customHeight="1" x14ac:dyDescent="0.15">
      <c r="A11" s="666"/>
      <c r="B11" s="667"/>
      <c r="C11" s="63" t="s">
        <v>10</v>
      </c>
      <c r="D11" s="667"/>
      <c r="E11" s="667"/>
      <c r="F11" s="64" t="s">
        <v>17</v>
      </c>
      <c r="G11" s="668"/>
      <c r="H11" s="667"/>
      <c r="I11" s="64" t="s">
        <v>3</v>
      </c>
      <c r="J11" s="669"/>
      <c r="K11" s="670"/>
      <c r="L11" s="670"/>
      <c r="M11" s="670"/>
      <c r="N11" s="670"/>
      <c r="O11" s="670"/>
      <c r="P11" s="670"/>
      <c r="Q11" s="671"/>
      <c r="R11" s="672"/>
      <c r="S11" s="673"/>
      <c r="T11" s="673"/>
      <c r="U11" s="673"/>
      <c r="V11" s="673"/>
      <c r="W11" s="673"/>
      <c r="X11" s="673"/>
      <c r="Y11" s="674"/>
      <c r="Z11" s="28"/>
      <c r="AB11" s="675" t="s">
        <v>48</v>
      </c>
      <c r="AC11" s="665" t="s">
        <v>50</v>
      </c>
      <c r="AD11" s="617"/>
      <c r="AE11" s="269">
        <f>SUM(K15,K16)</f>
        <v>0</v>
      </c>
      <c r="AF11" s="269"/>
      <c r="AG11" s="66" t="s">
        <v>3</v>
      </c>
      <c r="AH11" s="647" t="s">
        <v>76</v>
      </c>
      <c r="AI11" s="648"/>
      <c r="AJ11" s="648"/>
      <c r="AK11" s="648"/>
      <c r="AL11" s="648"/>
      <c r="AM11" s="648"/>
      <c r="AN11" s="649"/>
      <c r="AO11" s="659" t="s">
        <v>56</v>
      </c>
      <c r="AP11" s="660"/>
      <c r="AQ11" s="660"/>
      <c r="AR11" s="660"/>
      <c r="AS11" s="660"/>
      <c r="AT11" s="661"/>
      <c r="AU11" s="635"/>
      <c r="AV11" s="636"/>
      <c r="AW11" s="636"/>
      <c r="AX11" s="636"/>
      <c r="AY11" s="636"/>
      <c r="AZ11" s="636"/>
      <c r="BA11" s="637"/>
      <c r="BB11" s="65"/>
      <c r="BC11" s="112"/>
    </row>
    <row r="12" spans="1:55" ht="21" customHeight="1" x14ac:dyDescent="0.15">
      <c r="A12" s="666"/>
      <c r="B12" s="667"/>
      <c r="C12" s="63" t="s">
        <v>10</v>
      </c>
      <c r="D12" s="667"/>
      <c r="E12" s="667"/>
      <c r="F12" s="64" t="s">
        <v>17</v>
      </c>
      <c r="G12" s="668"/>
      <c r="H12" s="667"/>
      <c r="I12" s="64" t="s">
        <v>3</v>
      </c>
      <c r="J12" s="669"/>
      <c r="K12" s="670"/>
      <c r="L12" s="670"/>
      <c r="M12" s="670"/>
      <c r="N12" s="670"/>
      <c r="O12" s="670"/>
      <c r="P12" s="670"/>
      <c r="Q12" s="671"/>
      <c r="R12" s="672"/>
      <c r="S12" s="673"/>
      <c r="T12" s="673"/>
      <c r="U12" s="673"/>
      <c r="V12" s="673"/>
      <c r="W12" s="673"/>
      <c r="X12" s="673"/>
      <c r="Y12" s="674"/>
      <c r="Z12" s="28"/>
      <c r="AB12" s="676"/>
      <c r="AC12" s="67" t="s">
        <v>5</v>
      </c>
      <c r="AD12" s="629"/>
      <c r="AE12" s="629"/>
      <c r="AF12" s="629"/>
      <c r="AG12" s="62" t="s">
        <v>4</v>
      </c>
      <c r="AH12" s="102" t="s">
        <v>143</v>
      </c>
      <c r="AI12" s="630">
        <f>AE11*AD12</f>
        <v>0</v>
      </c>
      <c r="AJ12" s="630"/>
      <c r="AK12" s="630"/>
      <c r="AL12" s="630"/>
      <c r="AM12" s="630"/>
      <c r="AN12" s="631"/>
      <c r="AO12" s="659" t="s">
        <v>58</v>
      </c>
      <c r="AP12" s="660"/>
      <c r="AQ12" s="660"/>
      <c r="AR12" s="660"/>
      <c r="AS12" s="660"/>
      <c r="AT12" s="661"/>
      <c r="AU12" s="635"/>
      <c r="AV12" s="636"/>
      <c r="AW12" s="636"/>
      <c r="AX12" s="636"/>
      <c r="AY12" s="636"/>
      <c r="AZ12" s="636"/>
      <c r="BA12" s="637"/>
      <c r="BB12" s="65"/>
      <c r="BC12" s="112"/>
    </row>
    <row r="13" spans="1:55" ht="21" customHeight="1" thickBot="1" x14ac:dyDescent="0.2">
      <c r="A13" s="307"/>
      <c r="B13" s="308"/>
      <c r="C13" s="68" t="s">
        <v>10</v>
      </c>
      <c r="D13" s="308"/>
      <c r="E13" s="308"/>
      <c r="F13" s="69" t="s">
        <v>17</v>
      </c>
      <c r="G13" s="662"/>
      <c r="H13" s="663"/>
      <c r="I13" s="69" t="s">
        <v>3</v>
      </c>
      <c r="J13" s="312"/>
      <c r="K13" s="308"/>
      <c r="L13" s="308"/>
      <c r="M13" s="308"/>
      <c r="N13" s="308"/>
      <c r="O13" s="308"/>
      <c r="P13" s="308"/>
      <c r="Q13" s="313"/>
      <c r="R13" s="302"/>
      <c r="S13" s="303"/>
      <c r="T13" s="303"/>
      <c r="U13" s="303"/>
      <c r="V13" s="303"/>
      <c r="W13" s="303"/>
      <c r="X13" s="303"/>
      <c r="Y13" s="304"/>
      <c r="Z13" s="28"/>
      <c r="AB13" s="676"/>
      <c r="AC13" s="664" t="s">
        <v>122</v>
      </c>
      <c r="AD13" s="598"/>
      <c r="AE13" s="269">
        <f>SUM(K18,W15,W16)</f>
        <v>0</v>
      </c>
      <c r="AF13" s="269"/>
      <c r="AG13" s="66" t="s">
        <v>3</v>
      </c>
      <c r="AH13" s="647" t="s">
        <v>75</v>
      </c>
      <c r="AI13" s="648"/>
      <c r="AJ13" s="648"/>
      <c r="AK13" s="648"/>
      <c r="AL13" s="648"/>
      <c r="AM13" s="648"/>
      <c r="AN13" s="649"/>
      <c r="AO13" s="659" t="s">
        <v>59</v>
      </c>
      <c r="AP13" s="660"/>
      <c r="AQ13" s="660"/>
      <c r="AR13" s="660"/>
      <c r="AS13" s="660"/>
      <c r="AT13" s="661"/>
      <c r="AU13" s="635"/>
      <c r="AV13" s="636"/>
      <c r="AW13" s="636"/>
      <c r="AX13" s="636"/>
      <c r="AY13" s="636"/>
      <c r="AZ13" s="636"/>
      <c r="BA13" s="637"/>
      <c r="BB13" s="65"/>
      <c r="BC13" s="112"/>
    </row>
    <row r="14" spans="1:55" ht="21" customHeight="1" thickBot="1" x14ac:dyDescent="0.2">
      <c r="A14" s="678" t="s">
        <v>146</v>
      </c>
      <c r="B14" s="679"/>
      <c r="C14" s="679"/>
      <c r="D14" s="679"/>
      <c r="E14" s="679"/>
      <c r="F14" s="680"/>
      <c r="G14" s="341">
        <f>SUM(G9:H13)</f>
        <v>0</v>
      </c>
      <c r="H14" s="270"/>
      <c r="I14" s="70" t="s">
        <v>3</v>
      </c>
      <c r="J14" s="654" t="s">
        <v>18</v>
      </c>
      <c r="K14" s="655"/>
      <c r="L14" s="655"/>
      <c r="M14" s="655"/>
      <c r="N14" s="656"/>
      <c r="O14" s="106"/>
      <c r="P14" s="71" t="s">
        <v>19</v>
      </c>
      <c r="Q14" s="71" t="s">
        <v>36</v>
      </c>
      <c r="R14" s="71"/>
      <c r="S14" s="71"/>
      <c r="T14" s="657"/>
      <c r="U14" s="657"/>
      <c r="V14" s="657"/>
      <c r="W14" s="71" t="s">
        <v>13</v>
      </c>
      <c r="X14" s="107"/>
      <c r="Y14" s="72" t="s">
        <v>20</v>
      </c>
      <c r="Z14" s="73"/>
      <c r="AB14" s="676"/>
      <c r="AC14" s="74" t="s">
        <v>5</v>
      </c>
      <c r="AD14" s="658"/>
      <c r="AE14" s="658"/>
      <c r="AF14" s="658"/>
      <c r="AG14" s="75" t="s">
        <v>4</v>
      </c>
      <c r="AH14" s="102" t="s">
        <v>140</v>
      </c>
      <c r="AI14" s="630">
        <f>AE13*AD14</f>
        <v>0</v>
      </c>
      <c r="AJ14" s="630"/>
      <c r="AK14" s="630"/>
      <c r="AL14" s="630"/>
      <c r="AM14" s="630"/>
      <c r="AN14" s="631"/>
      <c r="AO14" s="659" t="s">
        <v>60</v>
      </c>
      <c r="AP14" s="660"/>
      <c r="AQ14" s="660"/>
      <c r="AR14" s="660"/>
      <c r="AS14" s="660"/>
      <c r="AT14" s="661"/>
      <c r="AU14" s="635"/>
      <c r="AV14" s="636"/>
      <c r="AW14" s="636"/>
      <c r="AX14" s="636"/>
      <c r="AY14" s="636"/>
      <c r="AZ14" s="636"/>
      <c r="BA14" s="637"/>
      <c r="BB14" s="65"/>
      <c r="BC14" s="112"/>
    </row>
    <row r="15" spans="1:55" ht="21" customHeight="1" x14ac:dyDescent="0.15">
      <c r="A15" s="586" t="s">
        <v>33</v>
      </c>
      <c r="B15" s="587"/>
      <c r="C15" s="76" t="s">
        <v>22</v>
      </c>
      <c r="D15" s="644" t="s">
        <v>29</v>
      </c>
      <c r="E15" s="644"/>
      <c r="F15" s="644"/>
      <c r="G15" s="644"/>
      <c r="H15" s="644"/>
      <c r="I15" s="644"/>
      <c r="J15" s="644"/>
      <c r="K15" s="645"/>
      <c r="L15" s="645"/>
      <c r="M15" s="77" t="s">
        <v>3</v>
      </c>
      <c r="N15" s="77"/>
      <c r="O15" s="76" t="s">
        <v>6</v>
      </c>
      <c r="P15" s="644" t="s">
        <v>26</v>
      </c>
      <c r="Q15" s="644"/>
      <c r="R15" s="644"/>
      <c r="S15" s="644"/>
      <c r="T15" s="644"/>
      <c r="U15" s="644"/>
      <c r="V15" s="644"/>
      <c r="W15" s="645"/>
      <c r="X15" s="645"/>
      <c r="Y15" s="78" t="s">
        <v>3</v>
      </c>
      <c r="Z15" s="73"/>
      <c r="AA15" s="79"/>
      <c r="AB15" s="676"/>
      <c r="AC15" s="646" t="s">
        <v>24</v>
      </c>
      <c r="AD15" s="617"/>
      <c r="AE15" s="269">
        <f>SUM(K17)</f>
        <v>0</v>
      </c>
      <c r="AF15" s="269"/>
      <c r="AG15" s="66" t="s">
        <v>3</v>
      </c>
      <c r="AH15" s="647" t="s">
        <v>77</v>
      </c>
      <c r="AI15" s="648"/>
      <c r="AJ15" s="648"/>
      <c r="AK15" s="648"/>
      <c r="AL15" s="648"/>
      <c r="AM15" s="648"/>
      <c r="AN15" s="649"/>
      <c r="AO15" s="650" t="s">
        <v>117</v>
      </c>
      <c r="AP15" s="641"/>
      <c r="AQ15" s="641"/>
      <c r="AR15" s="641"/>
      <c r="AS15" s="641"/>
      <c r="AT15" s="642"/>
      <c r="AU15" s="635"/>
      <c r="AV15" s="636"/>
      <c r="AW15" s="636"/>
      <c r="AX15" s="636"/>
      <c r="AY15" s="636"/>
      <c r="AZ15" s="636"/>
      <c r="BA15" s="637"/>
      <c r="BB15" s="65"/>
      <c r="BC15" s="112"/>
    </row>
    <row r="16" spans="1:55" ht="21" customHeight="1" x14ac:dyDescent="0.15">
      <c r="A16" s="588"/>
      <c r="B16" s="589"/>
      <c r="C16" s="80" t="s">
        <v>23</v>
      </c>
      <c r="D16" s="610" t="s">
        <v>30</v>
      </c>
      <c r="E16" s="610"/>
      <c r="F16" s="610"/>
      <c r="G16" s="610"/>
      <c r="H16" s="610"/>
      <c r="I16" s="610"/>
      <c r="J16" s="610"/>
      <c r="K16" s="611"/>
      <c r="L16" s="611"/>
      <c r="M16" s="81" t="s">
        <v>3</v>
      </c>
      <c r="N16" s="81"/>
      <c r="O16" s="80" t="s">
        <v>7</v>
      </c>
      <c r="P16" s="610" t="s">
        <v>27</v>
      </c>
      <c r="Q16" s="610"/>
      <c r="R16" s="610"/>
      <c r="S16" s="610"/>
      <c r="T16" s="610"/>
      <c r="U16" s="610"/>
      <c r="V16" s="610"/>
      <c r="W16" s="611"/>
      <c r="X16" s="611"/>
      <c r="Y16" s="82" t="s">
        <v>3</v>
      </c>
      <c r="Z16" s="83"/>
      <c r="AA16" s="84"/>
      <c r="AB16" s="676"/>
      <c r="AC16" s="67" t="s">
        <v>5</v>
      </c>
      <c r="AD16" s="629"/>
      <c r="AE16" s="629"/>
      <c r="AF16" s="629"/>
      <c r="AG16" s="62" t="s">
        <v>4</v>
      </c>
      <c r="AH16" s="102" t="s">
        <v>145</v>
      </c>
      <c r="AI16" s="630">
        <f>AE15*AD16</f>
        <v>0</v>
      </c>
      <c r="AJ16" s="630"/>
      <c r="AK16" s="630"/>
      <c r="AL16" s="630"/>
      <c r="AM16" s="630"/>
      <c r="AN16" s="631"/>
      <c r="AO16" s="640"/>
      <c r="AP16" s="641"/>
      <c r="AQ16" s="641"/>
      <c r="AR16" s="641"/>
      <c r="AS16" s="641"/>
      <c r="AT16" s="642"/>
      <c r="AU16" s="635"/>
      <c r="AV16" s="636"/>
      <c r="AW16" s="636"/>
      <c r="AX16" s="636"/>
      <c r="AY16" s="636"/>
      <c r="AZ16" s="636"/>
      <c r="BA16" s="637"/>
      <c r="BB16" s="65"/>
      <c r="BC16" s="112"/>
    </row>
    <row r="17" spans="1:55" ht="21" customHeight="1" x14ac:dyDescent="0.15">
      <c r="A17" s="588"/>
      <c r="B17" s="589"/>
      <c r="C17" s="80" t="s">
        <v>24</v>
      </c>
      <c r="D17" s="610" t="s">
        <v>114</v>
      </c>
      <c r="E17" s="610"/>
      <c r="F17" s="610"/>
      <c r="G17" s="610"/>
      <c r="H17" s="610"/>
      <c r="I17" s="610"/>
      <c r="J17" s="610"/>
      <c r="K17" s="611"/>
      <c r="L17" s="611"/>
      <c r="M17" s="81" t="s">
        <v>3</v>
      </c>
      <c r="N17" s="81"/>
      <c r="O17" s="80" t="s">
        <v>28</v>
      </c>
      <c r="P17" s="610" t="s">
        <v>115</v>
      </c>
      <c r="Q17" s="610"/>
      <c r="R17" s="610"/>
      <c r="S17" s="610"/>
      <c r="T17" s="610"/>
      <c r="U17" s="610"/>
      <c r="V17" s="610"/>
      <c r="W17" s="611"/>
      <c r="X17" s="611"/>
      <c r="Y17" s="82" t="s">
        <v>3</v>
      </c>
      <c r="Z17" s="73"/>
      <c r="AB17" s="676"/>
      <c r="AC17" s="651" t="s">
        <v>52</v>
      </c>
      <c r="AD17" s="619"/>
      <c r="AE17" s="652">
        <f>SUM(W17,W18)</f>
        <v>0</v>
      </c>
      <c r="AF17" s="652"/>
      <c r="AG17" s="75" t="s">
        <v>3</v>
      </c>
      <c r="AH17" s="647" t="s">
        <v>78</v>
      </c>
      <c r="AI17" s="648"/>
      <c r="AJ17" s="648"/>
      <c r="AK17" s="648"/>
      <c r="AL17" s="648"/>
      <c r="AM17" s="648"/>
      <c r="AN17" s="649"/>
      <c r="AO17" s="85" t="s">
        <v>54</v>
      </c>
      <c r="AP17" s="86"/>
      <c r="AQ17" s="643"/>
      <c r="AR17" s="643"/>
      <c r="AS17" s="643"/>
      <c r="AT17" s="87" t="s">
        <v>13</v>
      </c>
      <c r="AU17" s="635"/>
      <c r="AV17" s="636"/>
      <c r="AW17" s="636"/>
      <c r="AX17" s="636"/>
      <c r="AY17" s="636"/>
      <c r="AZ17" s="636"/>
      <c r="BA17" s="637"/>
      <c r="BB17" s="65"/>
      <c r="BC17" s="112"/>
    </row>
    <row r="18" spans="1:55" ht="21" customHeight="1" x14ac:dyDescent="0.15">
      <c r="A18" s="588"/>
      <c r="B18" s="589"/>
      <c r="C18" s="80" t="s">
        <v>25</v>
      </c>
      <c r="D18" s="610" t="s">
        <v>116</v>
      </c>
      <c r="E18" s="610"/>
      <c r="F18" s="610"/>
      <c r="G18" s="610"/>
      <c r="H18" s="610"/>
      <c r="I18" s="610"/>
      <c r="J18" s="610"/>
      <c r="K18" s="611"/>
      <c r="L18" s="611"/>
      <c r="M18" s="81" t="s">
        <v>3</v>
      </c>
      <c r="N18" s="81"/>
      <c r="O18" s="80" t="s">
        <v>31</v>
      </c>
      <c r="P18" s="81" t="s">
        <v>32</v>
      </c>
      <c r="Q18" s="81"/>
      <c r="R18" s="81" t="s">
        <v>12</v>
      </c>
      <c r="S18" s="653"/>
      <c r="T18" s="653"/>
      <c r="U18" s="653"/>
      <c r="V18" s="81" t="s">
        <v>13</v>
      </c>
      <c r="W18" s="611"/>
      <c r="X18" s="611"/>
      <c r="Y18" s="82" t="s">
        <v>3</v>
      </c>
      <c r="Z18" s="73"/>
      <c r="AB18" s="677"/>
      <c r="AC18" s="61" t="s">
        <v>5</v>
      </c>
      <c r="AD18" s="629"/>
      <c r="AE18" s="629"/>
      <c r="AF18" s="629"/>
      <c r="AG18" s="62" t="s">
        <v>4</v>
      </c>
      <c r="AH18" s="102" t="s">
        <v>141</v>
      </c>
      <c r="AI18" s="630">
        <f>AE17*AD18</f>
        <v>0</v>
      </c>
      <c r="AJ18" s="630"/>
      <c r="AK18" s="630"/>
      <c r="AL18" s="630"/>
      <c r="AM18" s="630"/>
      <c r="AN18" s="631"/>
      <c r="AO18" s="627" t="s">
        <v>54</v>
      </c>
      <c r="AP18" s="628"/>
      <c r="AQ18" s="643"/>
      <c r="AR18" s="643"/>
      <c r="AS18" s="643"/>
      <c r="AT18" s="87" t="s">
        <v>13</v>
      </c>
      <c r="AU18" s="635"/>
      <c r="AV18" s="636"/>
      <c r="AW18" s="636"/>
      <c r="AX18" s="636"/>
      <c r="AY18" s="636"/>
      <c r="AZ18" s="636"/>
      <c r="BA18" s="637"/>
      <c r="BB18" s="65"/>
      <c r="BC18" s="112"/>
    </row>
    <row r="19" spans="1:55" ht="21" customHeight="1" thickBot="1" x14ac:dyDescent="0.2">
      <c r="A19" s="588"/>
      <c r="B19" s="589"/>
      <c r="C19" s="626" t="s">
        <v>34</v>
      </c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269">
        <f>SUM(K15,K16,K17)</f>
        <v>0</v>
      </c>
      <c r="O19" s="269"/>
      <c r="P19" s="88" t="s">
        <v>3</v>
      </c>
      <c r="Q19" s="605" t="s">
        <v>131</v>
      </c>
      <c r="R19" s="605"/>
      <c r="S19" s="108">
        <f>申請書【Excel版】!N19</f>
        <v>0</v>
      </c>
      <c r="T19" s="89" t="s">
        <v>132</v>
      </c>
      <c r="U19" s="90" t="s">
        <v>130</v>
      </c>
      <c r="V19" s="600">
        <f>S19-N19</f>
        <v>0</v>
      </c>
      <c r="W19" s="600"/>
      <c r="X19" s="91" t="s">
        <v>133</v>
      </c>
      <c r="Y19" s="92" t="s">
        <v>134</v>
      </c>
      <c r="Z19" s="33"/>
      <c r="AB19" s="627" t="s">
        <v>54</v>
      </c>
      <c r="AC19" s="628"/>
      <c r="AD19" s="306"/>
      <c r="AE19" s="306"/>
      <c r="AF19" s="306"/>
      <c r="AG19" s="87" t="s">
        <v>13</v>
      </c>
      <c r="AH19" s="635"/>
      <c r="AI19" s="636"/>
      <c r="AJ19" s="636"/>
      <c r="AK19" s="636"/>
      <c r="AL19" s="636"/>
      <c r="AM19" s="636"/>
      <c r="AN19" s="637"/>
      <c r="AO19" s="616" t="s">
        <v>54</v>
      </c>
      <c r="AP19" s="617"/>
      <c r="AQ19" s="638"/>
      <c r="AR19" s="638"/>
      <c r="AS19" s="638"/>
      <c r="AT19" s="93" t="s">
        <v>13</v>
      </c>
      <c r="AU19" s="622"/>
      <c r="AV19" s="623"/>
      <c r="AW19" s="623"/>
      <c r="AX19" s="623"/>
      <c r="AY19" s="623"/>
      <c r="AZ19" s="623"/>
      <c r="BA19" s="639"/>
      <c r="BB19" s="65"/>
      <c r="BC19" s="112"/>
    </row>
    <row r="20" spans="1:55" ht="11.25" customHeight="1" thickTop="1" x14ac:dyDescent="0.15">
      <c r="A20" s="588"/>
      <c r="B20" s="589"/>
      <c r="C20" s="612" t="s">
        <v>35</v>
      </c>
      <c r="D20" s="613"/>
      <c r="E20" s="613"/>
      <c r="F20" s="613"/>
      <c r="G20" s="613"/>
      <c r="H20" s="613"/>
      <c r="I20" s="613"/>
      <c r="J20" s="613"/>
      <c r="K20" s="613"/>
      <c r="L20" s="613"/>
      <c r="M20" s="613"/>
      <c r="N20" s="269">
        <f>SUM(K15,K16,K18,W15,W16)</f>
        <v>0</v>
      </c>
      <c r="O20" s="269"/>
      <c r="P20" s="446" t="s">
        <v>3</v>
      </c>
      <c r="Q20" s="606" t="s">
        <v>131</v>
      </c>
      <c r="R20" s="606"/>
      <c r="S20" s="596">
        <f>申請書【Excel版】!N20</f>
        <v>0</v>
      </c>
      <c r="T20" s="598" t="s">
        <v>132</v>
      </c>
      <c r="U20" s="608" t="s">
        <v>130</v>
      </c>
      <c r="V20" s="601">
        <f>S20-N20</f>
        <v>0</v>
      </c>
      <c r="W20" s="601"/>
      <c r="X20" s="603" t="s">
        <v>133</v>
      </c>
      <c r="Y20" s="594" t="s">
        <v>135</v>
      </c>
      <c r="Z20" s="33"/>
      <c r="AB20" s="616" t="s">
        <v>54</v>
      </c>
      <c r="AC20" s="617"/>
      <c r="AD20" s="260"/>
      <c r="AE20" s="260"/>
      <c r="AF20" s="260"/>
      <c r="AG20" s="620" t="s">
        <v>13</v>
      </c>
      <c r="AH20" s="622"/>
      <c r="AI20" s="623"/>
      <c r="AJ20" s="623"/>
      <c r="AK20" s="623"/>
      <c r="AL20" s="623"/>
      <c r="AM20" s="623"/>
      <c r="AN20" s="623"/>
      <c r="AO20" s="483" t="s">
        <v>147</v>
      </c>
      <c r="AP20" s="484"/>
      <c r="AQ20" s="484"/>
      <c r="AR20" s="484"/>
      <c r="AS20" s="484"/>
      <c r="AT20" s="485"/>
      <c r="AU20" s="515">
        <f>SUM(AU10:BA19)</f>
        <v>0</v>
      </c>
      <c r="AV20" s="516"/>
      <c r="AW20" s="516"/>
      <c r="AX20" s="516"/>
      <c r="AY20" s="516"/>
      <c r="AZ20" s="516"/>
      <c r="BA20" s="632"/>
      <c r="BB20" s="65"/>
      <c r="BC20" s="112"/>
    </row>
    <row r="21" spans="1:55" ht="11.25" customHeight="1" thickBot="1" x14ac:dyDescent="0.2">
      <c r="A21" s="590"/>
      <c r="B21" s="591"/>
      <c r="C21" s="614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270"/>
      <c r="O21" s="270"/>
      <c r="P21" s="466"/>
      <c r="Q21" s="607"/>
      <c r="R21" s="607"/>
      <c r="S21" s="597"/>
      <c r="T21" s="599"/>
      <c r="U21" s="609"/>
      <c r="V21" s="602"/>
      <c r="W21" s="602"/>
      <c r="X21" s="604"/>
      <c r="Y21" s="595"/>
      <c r="Z21" s="33"/>
      <c r="AB21" s="618"/>
      <c r="AC21" s="619"/>
      <c r="AD21" s="254"/>
      <c r="AE21" s="254"/>
      <c r="AF21" s="254"/>
      <c r="AG21" s="621"/>
      <c r="AH21" s="624"/>
      <c r="AI21" s="625"/>
      <c r="AJ21" s="625"/>
      <c r="AK21" s="625"/>
      <c r="AL21" s="625"/>
      <c r="AM21" s="625"/>
      <c r="AN21" s="625"/>
      <c r="AO21" s="486"/>
      <c r="AP21" s="487"/>
      <c r="AQ21" s="487"/>
      <c r="AR21" s="487"/>
      <c r="AS21" s="487"/>
      <c r="AT21" s="488"/>
      <c r="AU21" s="518"/>
      <c r="AV21" s="519"/>
      <c r="AW21" s="519"/>
      <c r="AX21" s="519"/>
      <c r="AY21" s="519"/>
      <c r="AZ21" s="519"/>
      <c r="BA21" s="633"/>
      <c r="BB21" s="94"/>
      <c r="BC21" s="112"/>
    </row>
    <row r="22" spans="1:55" ht="8.25" customHeight="1" thickTop="1" thickBot="1" x14ac:dyDescent="0.2">
      <c r="Z22" s="95"/>
      <c r="AB22" s="483" t="s">
        <v>148</v>
      </c>
      <c r="AC22" s="484"/>
      <c r="AD22" s="484"/>
      <c r="AE22" s="484"/>
      <c r="AF22" s="484"/>
      <c r="AG22" s="485"/>
      <c r="AH22" s="515">
        <f>SUM(AH10:AN21)</f>
        <v>0</v>
      </c>
      <c r="AI22" s="516"/>
      <c r="AJ22" s="516"/>
      <c r="AK22" s="516"/>
      <c r="AL22" s="516"/>
      <c r="AM22" s="516"/>
      <c r="AN22" s="517"/>
      <c r="AO22" s="490"/>
      <c r="AP22" s="490"/>
      <c r="AQ22" s="490"/>
      <c r="AR22" s="490"/>
      <c r="AS22" s="490"/>
      <c r="AT22" s="491"/>
      <c r="AU22" s="521"/>
      <c r="AV22" s="522"/>
      <c r="AW22" s="522"/>
      <c r="AX22" s="522"/>
      <c r="AY22" s="522"/>
      <c r="AZ22" s="522"/>
      <c r="BA22" s="634"/>
      <c r="BB22" s="96"/>
      <c r="BC22" s="112"/>
    </row>
    <row r="23" spans="1:55" ht="8.25" customHeight="1" thickTop="1" x14ac:dyDescent="0.15">
      <c r="A23" s="592" t="s">
        <v>150</v>
      </c>
      <c r="B23" s="593"/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52">
        <f>V19*2000</f>
        <v>0</v>
      </c>
      <c r="T23" s="552"/>
      <c r="U23" s="552"/>
      <c r="V23" s="552"/>
      <c r="W23" s="552"/>
      <c r="X23" s="554" t="s">
        <v>4</v>
      </c>
      <c r="Y23" s="556" t="s">
        <v>118</v>
      </c>
      <c r="Z23" s="95"/>
      <c r="AB23" s="486"/>
      <c r="AC23" s="487"/>
      <c r="AD23" s="487"/>
      <c r="AE23" s="487"/>
      <c r="AF23" s="487"/>
      <c r="AG23" s="488"/>
      <c r="AH23" s="518"/>
      <c r="AI23" s="519"/>
      <c r="AJ23" s="519"/>
      <c r="AK23" s="519"/>
      <c r="AL23" s="519"/>
      <c r="AM23" s="519"/>
      <c r="AN23" s="520"/>
      <c r="AO23" s="524" t="s">
        <v>144</v>
      </c>
      <c r="AP23" s="525"/>
      <c r="AQ23" s="525"/>
      <c r="AR23" s="525"/>
      <c r="AS23" s="525"/>
      <c r="AT23" s="526"/>
      <c r="AU23" s="531" t="s">
        <v>142</v>
      </c>
      <c r="AV23" s="534">
        <f>AH22-AU20</f>
        <v>0</v>
      </c>
      <c r="AW23" s="534"/>
      <c r="AX23" s="534"/>
      <c r="AY23" s="534"/>
      <c r="AZ23" s="534"/>
      <c r="BA23" s="535"/>
      <c r="BB23" s="96"/>
      <c r="BC23" s="112"/>
    </row>
    <row r="24" spans="1:55" ht="8.25" customHeight="1" x14ac:dyDescent="0.15">
      <c r="A24" s="507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53"/>
      <c r="T24" s="553"/>
      <c r="U24" s="553"/>
      <c r="V24" s="553"/>
      <c r="W24" s="553"/>
      <c r="X24" s="555"/>
      <c r="Y24" s="557"/>
      <c r="Z24" s="97"/>
      <c r="AB24" s="486"/>
      <c r="AC24" s="487"/>
      <c r="AD24" s="487"/>
      <c r="AE24" s="487"/>
      <c r="AF24" s="487"/>
      <c r="AG24" s="488"/>
      <c r="AH24" s="518"/>
      <c r="AI24" s="519"/>
      <c r="AJ24" s="519"/>
      <c r="AK24" s="519"/>
      <c r="AL24" s="519"/>
      <c r="AM24" s="519"/>
      <c r="AN24" s="520"/>
      <c r="AO24" s="527"/>
      <c r="AP24" s="528"/>
      <c r="AQ24" s="528"/>
      <c r="AR24" s="528"/>
      <c r="AS24" s="528"/>
      <c r="AT24" s="529"/>
      <c r="AU24" s="532"/>
      <c r="AV24" s="536"/>
      <c r="AW24" s="536"/>
      <c r="AX24" s="536"/>
      <c r="AY24" s="536"/>
      <c r="AZ24" s="536"/>
      <c r="BA24" s="537"/>
      <c r="BB24" s="96"/>
      <c r="BC24" s="112"/>
    </row>
    <row r="25" spans="1:55" ht="8.25" customHeight="1" thickBot="1" x14ac:dyDescent="0.2">
      <c r="A25" s="501" t="s">
        <v>151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44">
        <f>V20*申請書【Excel版】!S21</f>
        <v>0</v>
      </c>
      <c r="T25" s="544"/>
      <c r="U25" s="544"/>
      <c r="V25" s="544"/>
      <c r="W25" s="544"/>
      <c r="X25" s="558" t="s">
        <v>4</v>
      </c>
      <c r="Y25" s="561" t="s">
        <v>136</v>
      </c>
      <c r="Z25" s="97"/>
      <c r="AB25" s="489"/>
      <c r="AC25" s="490"/>
      <c r="AD25" s="490"/>
      <c r="AE25" s="490"/>
      <c r="AF25" s="490"/>
      <c r="AG25" s="491"/>
      <c r="AH25" s="521"/>
      <c r="AI25" s="522"/>
      <c r="AJ25" s="522"/>
      <c r="AK25" s="522"/>
      <c r="AL25" s="522"/>
      <c r="AM25" s="522"/>
      <c r="AN25" s="523"/>
      <c r="AO25" s="451"/>
      <c r="AP25" s="452"/>
      <c r="AQ25" s="452"/>
      <c r="AR25" s="452"/>
      <c r="AS25" s="452"/>
      <c r="AT25" s="530"/>
      <c r="AU25" s="533"/>
      <c r="AV25" s="538"/>
      <c r="AW25" s="538"/>
      <c r="AX25" s="538"/>
      <c r="AY25" s="538"/>
      <c r="AZ25" s="538"/>
      <c r="BA25" s="539"/>
      <c r="BC25" s="112"/>
    </row>
    <row r="26" spans="1:55" ht="8.25" customHeight="1" thickTop="1" thickBot="1" x14ac:dyDescent="0.2">
      <c r="A26" s="503"/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  <c r="R26" s="504"/>
      <c r="S26" s="545"/>
      <c r="T26" s="545"/>
      <c r="U26" s="545"/>
      <c r="V26" s="545"/>
      <c r="W26" s="545"/>
      <c r="X26" s="555"/>
      <c r="Y26" s="557"/>
      <c r="Z26" s="97"/>
      <c r="BC26" s="112"/>
    </row>
    <row r="27" spans="1:55" ht="8.25" customHeight="1" x14ac:dyDescent="0.15">
      <c r="A27" s="505" t="s">
        <v>137</v>
      </c>
      <c r="B27" s="506"/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46"/>
      <c r="T27" s="546"/>
      <c r="U27" s="546"/>
      <c r="V27" s="546"/>
      <c r="W27" s="546"/>
      <c r="X27" s="559" t="s">
        <v>4</v>
      </c>
      <c r="Y27" s="562" t="s">
        <v>149</v>
      </c>
      <c r="Z27" s="97"/>
      <c r="AB27" s="492" t="s">
        <v>163</v>
      </c>
      <c r="AC27" s="493"/>
      <c r="AD27" s="493"/>
      <c r="AE27" s="493"/>
      <c r="AF27" s="493"/>
      <c r="AG27" s="493"/>
      <c r="AH27" s="493"/>
      <c r="AI27" s="493"/>
      <c r="AJ27" s="493"/>
      <c r="AK27" s="493"/>
      <c r="AL27" s="493"/>
      <c r="AM27" s="493"/>
      <c r="AN27" s="494"/>
      <c r="AO27" s="564">
        <f>S33-S35</f>
        <v>0</v>
      </c>
      <c r="AP27" s="564"/>
      <c r="AQ27" s="564"/>
      <c r="AR27" s="564"/>
      <c r="AS27" s="564"/>
      <c r="AT27" s="564"/>
      <c r="AU27" s="567" t="s">
        <v>4</v>
      </c>
      <c r="AV27" s="577" t="s">
        <v>164</v>
      </c>
      <c r="AW27" s="578"/>
      <c r="AX27" s="579"/>
      <c r="AY27" s="571"/>
      <c r="AZ27" s="571"/>
      <c r="BA27" s="572"/>
      <c r="BB27" s="56"/>
      <c r="BC27" s="112"/>
    </row>
    <row r="28" spans="1:55" ht="8.25" customHeight="1" x14ac:dyDescent="0.15">
      <c r="A28" s="507"/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47"/>
      <c r="T28" s="547"/>
      <c r="U28" s="547"/>
      <c r="V28" s="547"/>
      <c r="W28" s="547"/>
      <c r="X28" s="560"/>
      <c r="Y28" s="563"/>
      <c r="Z28" s="33"/>
      <c r="AB28" s="495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6"/>
      <c r="AN28" s="497"/>
      <c r="AO28" s="565"/>
      <c r="AP28" s="565"/>
      <c r="AQ28" s="565"/>
      <c r="AR28" s="565"/>
      <c r="AS28" s="565"/>
      <c r="AT28" s="565"/>
      <c r="AU28" s="568"/>
      <c r="AV28" s="580"/>
      <c r="AW28" s="581"/>
      <c r="AX28" s="582"/>
      <c r="AY28" s="573"/>
      <c r="AZ28" s="573"/>
      <c r="BA28" s="574"/>
      <c r="BB28" s="56"/>
      <c r="BC28" s="112"/>
    </row>
    <row r="29" spans="1:55" ht="8.25" customHeight="1" x14ac:dyDescent="0.15">
      <c r="A29" s="509" t="s">
        <v>154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48">
        <f>AI12+AI14+AI16+AI18</f>
        <v>0</v>
      </c>
      <c r="T29" s="548"/>
      <c r="U29" s="548"/>
      <c r="V29" s="548"/>
      <c r="W29" s="548"/>
      <c r="X29" s="542" t="s">
        <v>4</v>
      </c>
      <c r="Y29" s="540" t="s">
        <v>152</v>
      </c>
      <c r="Z29" s="33"/>
      <c r="AA29" s="104"/>
      <c r="AB29" s="495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7"/>
      <c r="AO29" s="565"/>
      <c r="AP29" s="565"/>
      <c r="AQ29" s="565"/>
      <c r="AR29" s="565"/>
      <c r="AS29" s="565"/>
      <c r="AT29" s="565"/>
      <c r="AU29" s="568"/>
      <c r="AV29" s="580"/>
      <c r="AW29" s="581"/>
      <c r="AX29" s="582"/>
      <c r="AY29" s="573"/>
      <c r="AZ29" s="573"/>
      <c r="BA29" s="574"/>
      <c r="BC29" s="112"/>
    </row>
    <row r="30" spans="1:55" ht="8.25" customHeight="1" thickBot="1" x14ac:dyDescent="0.2">
      <c r="A30" s="511"/>
      <c r="B30" s="512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49"/>
      <c r="T30" s="549"/>
      <c r="U30" s="549"/>
      <c r="V30" s="549"/>
      <c r="W30" s="549"/>
      <c r="X30" s="570"/>
      <c r="Y30" s="482"/>
      <c r="Z30" s="33"/>
      <c r="AA30" s="104"/>
      <c r="AB30" s="498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500"/>
      <c r="AO30" s="566"/>
      <c r="AP30" s="566"/>
      <c r="AQ30" s="566"/>
      <c r="AR30" s="566"/>
      <c r="AS30" s="566"/>
      <c r="AT30" s="566"/>
      <c r="AU30" s="569"/>
      <c r="AV30" s="583"/>
      <c r="AW30" s="584"/>
      <c r="AX30" s="585"/>
      <c r="AY30" s="575"/>
      <c r="AZ30" s="575"/>
      <c r="BA30" s="576"/>
      <c r="BC30" s="112"/>
    </row>
    <row r="31" spans="1:55" ht="8.25" customHeight="1" x14ac:dyDescent="0.15">
      <c r="A31" s="509" t="s">
        <v>167</v>
      </c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50"/>
      <c r="T31" s="550"/>
      <c r="U31" s="550"/>
      <c r="V31" s="550"/>
      <c r="W31" s="550"/>
      <c r="X31" s="542" t="s">
        <v>4</v>
      </c>
      <c r="Y31" s="540" t="s">
        <v>153</v>
      </c>
      <c r="Z31" s="33"/>
      <c r="AA31" s="104"/>
      <c r="AB31" s="462" t="s">
        <v>165</v>
      </c>
      <c r="AC31" s="463"/>
      <c r="AD31" s="464"/>
      <c r="AE31" s="731" t="s">
        <v>170</v>
      </c>
      <c r="AF31" s="732"/>
      <c r="AG31" s="732"/>
      <c r="AH31" s="732"/>
      <c r="AI31" s="732"/>
      <c r="AJ31" s="732"/>
      <c r="AK31" s="732"/>
      <c r="AL31" s="732"/>
      <c r="AM31" s="732"/>
      <c r="AN31" s="732"/>
      <c r="AO31" s="732"/>
      <c r="AP31" s="732"/>
      <c r="AQ31" s="732"/>
      <c r="AR31" s="732"/>
      <c r="AS31" s="732"/>
      <c r="AT31" s="732"/>
      <c r="AU31" s="732"/>
      <c r="AV31" s="732"/>
      <c r="AW31" s="732"/>
      <c r="AX31" s="732"/>
      <c r="AY31" s="732"/>
      <c r="AZ31" s="732"/>
      <c r="BA31" s="733"/>
      <c r="BC31" s="112"/>
    </row>
    <row r="32" spans="1:55" ht="8.25" customHeight="1" thickBot="1" x14ac:dyDescent="0.2">
      <c r="A32" s="513"/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51"/>
      <c r="T32" s="551"/>
      <c r="U32" s="551"/>
      <c r="V32" s="551"/>
      <c r="W32" s="551"/>
      <c r="X32" s="543"/>
      <c r="Y32" s="541"/>
      <c r="Z32" s="33"/>
      <c r="AA32" s="104"/>
      <c r="AB32" s="472"/>
      <c r="AC32" s="442"/>
      <c r="AD32" s="473"/>
      <c r="AE32" s="734"/>
      <c r="AF32" s="735"/>
      <c r="AG32" s="735"/>
      <c r="AH32" s="735"/>
      <c r="AI32" s="735"/>
      <c r="AJ32" s="735"/>
      <c r="AK32" s="735"/>
      <c r="AL32" s="735"/>
      <c r="AM32" s="735"/>
      <c r="AN32" s="735"/>
      <c r="AO32" s="735"/>
      <c r="AP32" s="735"/>
      <c r="AQ32" s="735"/>
      <c r="AR32" s="735"/>
      <c r="AS32" s="735"/>
      <c r="AT32" s="735"/>
      <c r="AU32" s="735"/>
      <c r="AV32" s="735"/>
      <c r="AW32" s="735"/>
      <c r="AX32" s="735"/>
      <c r="AY32" s="735"/>
      <c r="AZ32" s="735"/>
      <c r="BA32" s="736"/>
      <c r="BC32" s="112"/>
    </row>
    <row r="33" spans="1:55" ht="12.75" customHeight="1" thickTop="1" thickBot="1" x14ac:dyDescent="0.2">
      <c r="A33" s="474" t="s">
        <v>155</v>
      </c>
      <c r="B33" s="475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8">
        <f>S23+S25-S27+S29+S31</f>
        <v>0</v>
      </c>
      <c r="T33" s="479"/>
      <c r="U33" s="479"/>
      <c r="V33" s="479"/>
      <c r="W33" s="479"/>
      <c r="X33" s="475" t="s">
        <v>4</v>
      </c>
      <c r="Y33" s="481" t="s">
        <v>156</v>
      </c>
      <c r="Z33" s="33"/>
      <c r="AA33" s="104"/>
      <c r="AB33" s="465"/>
      <c r="AC33" s="466"/>
      <c r="AD33" s="467"/>
      <c r="AE33" s="737"/>
      <c r="AF33" s="738"/>
      <c r="AG33" s="738"/>
      <c r="AH33" s="738"/>
      <c r="AI33" s="738"/>
      <c r="AJ33" s="738"/>
      <c r="AK33" s="738"/>
      <c r="AL33" s="738"/>
      <c r="AM33" s="738"/>
      <c r="AN33" s="738"/>
      <c r="AO33" s="738"/>
      <c r="AP33" s="738"/>
      <c r="AQ33" s="738"/>
      <c r="AR33" s="738"/>
      <c r="AS33" s="738"/>
      <c r="AT33" s="738"/>
      <c r="AU33" s="738"/>
      <c r="AV33" s="738"/>
      <c r="AW33" s="738"/>
      <c r="AX33" s="738"/>
      <c r="AY33" s="738"/>
      <c r="AZ33" s="738"/>
      <c r="BA33" s="739"/>
      <c r="BC33" s="112"/>
    </row>
    <row r="34" spans="1:55" ht="8.25" customHeight="1" thickBot="1" x14ac:dyDescent="0.2">
      <c r="A34" s="476"/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80"/>
      <c r="T34" s="480"/>
      <c r="U34" s="480"/>
      <c r="V34" s="480"/>
      <c r="W34" s="480"/>
      <c r="X34" s="477"/>
      <c r="Y34" s="482"/>
      <c r="Z34" s="101"/>
      <c r="AA34" s="104"/>
      <c r="BC34" s="112"/>
    </row>
    <row r="35" spans="1:55" ht="8.25" customHeight="1" x14ac:dyDescent="0.15">
      <c r="A35" s="449" t="s">
        <v>157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3"/>
      <c r="T35" s="453"/>
      <c r="U35" s="453"/>
      <c r="V35" s="453"/>
      <c r="W35" s="453"/>
      <c r="X35" s="455" t="s">
        <v>4</v>
      </c>
      <c r="Y35" s="457" t="s">
        <v>158</v>
      </c>
      <c r="Z35" s="33"/>
      <c r="AB35" s="103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C35" s="112"/>
    </row>
    <row r="36" spans="1:55" ht="11.25" customHeight="1" thickBot="1" x14ac:dyDescent="0.2">
      <c r="A36" s="451"/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4"/>
      <c r="T36" s="454"/>
      <c r="U36" s="454"/>
      <c r="V36" s="454"/>
      <c r="W36" s="454"/>
      <c r="X36" s="456"/>
      <c r="Y36" s="458"/>
      <c r="AB36" s="459" t="s">
        <v>123</v>
      </c>
      <c r="AC36" s="432" t="s">
        <v>160</v>
      </c>
      <c r="AD36" s="432"/>
      <c r="AE36" s="432"/>
      <c r="AF36" s="432"/>
      <c r="AG36" s="432"/>
      <c r="AH36" s="432"/>
      <c r="AI36" s="432"/>
      <c r="AJ36" s="432"/>
      <c r="AK36" s="432"/>
      <c r="AL36" s="432"/>
      <c r="AM36" s="432"/>
      <c r="AN36" s="432"/>
      <c r="AO36" s="432"/>
      <c r="AP36" s="432"/>
      <c r="AQ36" s="433"/>
      <c r="AR36" s="439" t="s">
        <v>4</v>
      </c>
      <c r="AS36" s="432" t="s">
        <v>166</v>
      </c>
      <c r="AT36" s="432"/>
      <c r="AU36" s="432"/>
      <c r="AV36" s="433"/>
      <c r="AW36" s="438"/>
      <c r="AX36" s="438" t="s">
        <v>108</v>
      </c>
      <c r="AY36" s="438"/>
      <c r="AZ36" s="438"/>
      <c r="BA36" s="439" t="s">
        <v>11</v>
      </c>
      <c r="BC36" s="112"/>
    </row>
    <row r="37" spans="1:55" ht="11.25" customHeight="1" thickBot="1" x14ac:dyDescent="0.2">
      <c r="Z37" s="95"/>
      <c r="AB37" s="460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3"/>
      <c r="AR37" s="439"/>
      <c r="AS37" s="432"/>
      <c r="AT37" s="432"/>
      <c r="AU37" s="432"/>
      <c r="AV37" s="433"/>
      <c r="AW37" s="438"/>
      <c r="AX37" s="438"/>
      <c r="AY37" s="438"/>
      <c r="AZ37" s="438"/>
      <c r="BA37" s="439"/>
      <c r="BC37" s="112"/>
    </row>
    <row r="38" spans="1:55" ht="11.25" customHeight="1" x14ac:dyDescent="0.15">
      <c r="A38" s="462" t="s">
        <v>92</v>
      </c>
      <c r="B38" s="463"/>
      <c r="C38" s="463"/>
      <c r="D38" s="463"/>
      <c r="E38" s="463"/>
      <c r="F38" s="464"/>
      <c r="G38" s="468" t="s">
        <v>95</v>
      </c>
      <c r="H38" s="463"/>
      <c r="I38" s="463"/>
      <c r="J38" s="463"/>
      <c r="K38" s="463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9" t="s">
        <v>94</v>
      </c>
      <c r="W38" s="399"/>
      <c r="X38" s="399"/>
      <c r="Y38" s="400"/>
      <c r="Z38" s="95"/>
      <c r="AB38" s="460"/>
      <c r="AC38" s="432" t="s">
        <v>161</v>
      </c>
      <c r="AD38" s="432"/>
      <c r="AE38" s="432"/>
      <c r="AF38" s="432"/>
      <c r="AG38" s="432"/>
      <c r="AH38" s="432"/>
      <c r="AI38" s="432"/>
      <c r="AJ38" s="432"/>
      <c r="AK38" s="432"/>
      <c r="AL38" s="432"/>
      <c r="AM38" s="432"/>
      <c r="AN38" s="432"/>
      <c r="AO38" s="432"/>
      <c r="AP38" s="432"/>
      <c r="AQ38" s="433"/>
      <c r="AR38" s="440" t="s">
        <v>4</v>
      </c>
      <c r="AS38" s="434" t="s">
        <v>162</v>
      </c>
      <c r="AT38" s="434"/>
      <c r="AU38" s="434"/>
      <c r="AV38" s="435"/>
      <c r="AW38" s="436"/>
      <c r="AX38" s="436" t="s">
        <v>108</v>
      </c>
      <c r="AY38" s="436"/>
      <c r="AZ38" s="436"/>
      <c r="BA38" s="437" t="s">
        <v>11</v>
      </c>
      <c r="BC38" s="112"/>
    </row>
    <row r="39" spans="1:55" ht="11.25" customHeight="1" x14ac:dyDescent="0.15">
      <c r="A39" s="472"/>
      <c r="B39" s="442"/>
      <c r="C39" s="442"/>
      <c r="D39" s="442"/>
      <c r="E39" s="442"/>
      <c r="F39" s="473"/>
      <c r="G39" s="441"/>
      <c r="H39" s="442"/>
      <c r="I39" s="442"/>
      <c r="J39" s="442"/>
      <c r="K39" s="442"/>
      <c r="L39" s="395"/>
      <c r="M39" s="395"/>
      <c r="N39" s="395"/>
      <c r="O39" s="395"/>
      <c r="P39" s="395"/>
      <c r="Q39" s="395"/>
      <c r="R39" s="395"/>
      <c r="S39" s="395"/>
      <c r="T39" s="395"/>
      <c r="U39" s="395"/>
      <c r="V39" s="470"/>
      <c r="W39" s="470"/>
      <c r="X39" s="470"/>
      <c r="Y39" s="471"/>
      <c r="Z39" s="95"/>
      <c r="AB39" s="460"/>
      <c r="AC39" s="432"/>
      <c r="AD39" s="432"/>
      <c r="AE39" s="432"/>
      <c r="AF39" s="432"/>
      <c r="AG39" s="432"/>
      <c r="AH39" s="432"/>
      <c r="AI39" s="432"/>
      <c r="AJ39" s="432"/>
      <c r="AK39" s="432"/>
      <c r="AL39" s="432"/>
      <c r="AM39" s="432"/>
      <c r="AN39" s="432"/>
      <c r="AO39" s="432"/>
      <c r="AP39" s="432"/>
      <c r="AQ39" s="433"/>
      <c r="AR39" s="440"/>
      <c r="AS39" s="434"/>
      <c r="AT39" s="434"/>
      <c r="AU39" s="434"/>
      <c r="AV39" s="435"/>
      <c r="AW39" s="436"/>
      <c r="AX39" s="436"/>
      <c r="AY39" s="436"/>
      <c r="AZ39" s="436"/>
      <c r="BA39" s="437"/>
      <c r="BC39" s="112"/>
    </row>
    <row r="40" spans="1:55" ht="11.25" customHeight="1" thickBot="1" x14ac:dyDescent="0.2">
      <c r="A40" s="465"/>
      <c r="B40" s="466"/>
      <c r="C40" s="466"/>
      <c r="D40" s="466"/>
      <c r="E40" s="466"/>
      <c r="F40" s="467"/>
      <c r="G40" s="469"/>
      <c r="H40" s="466"/>
      <c r="I40" s="466"/>
      <c r="J40" s="466"/>
      <c r="K40" s="46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401"/>
      <c r="W40" s="401"/>
      <c r="X40" s="401"/>
      <c r="Y40" s="402"/>
      <c r="Z40" s="95"/>
      <c r="AB40" s="460"/>
      <c r="AC40" s="433" t="s">
        <v>80</v>
      </c>
      <c r="AD40" s="438"/>
      <c r="AE40" s="439"/>
      <c r="AF40" s="433" t="s">
        <v>81</v>
      </c>
      <c r="AG40" s="438"/>
      <c r="AH40" s="439"/>
      <c r="AI40" s="433" t="s">
        <v>87</v>
      </c>
      <c r="AJ40" s="438"/>
      <c r="AK40" s="439"/>
      <c r="AL40" s="433" t="s">
        <v>88</v>
      </c>
      <c r="AM40" s="438"/>
      <c r="AN40" s="439"/>
      <c r="AO40" s="433" t="s">
        <v>89</v>
      </c>
      <c r="AP40" s="438"/>
      <c r="AQ40" s="439"/>
      <c r="AR40" s="433" t="s">
        <v>90</v>
      </c>
      <c r="AS40" s="438"/>
      <c r="AT40" s="439"/>
      <c r="AU40" s="433" t="s">
        <v>159</v>
      </c>
      <c r="AV40" s="438"/>
      <c r="AW40" s="438"/>
      <c r="AX40" s="438"/>
      <c r="AY40" s="438"/>
      <c r="AZ40" s="438"/>
      <c r="BA40" s="439"/>
      <c r="BC40" s="112"/>
    </row>
    <row r="41" spans="1:55" ht="18" customHeight="1" x14ac:dyDescent="0.15">
      <c r="A41" s="462" t="s">
        <v>93</v>
      </c>
      <c r="B41" s="463"/>
      <c r="C41" s="463"/>
      <c r="D41" s="463"/>
      <c r="E41" s="463"/>
      <c r="F41" s="464"/>
      <c r="G41" s="468" t="s">
        <v>95</v>
      </c>
      <c r="H41" s="463"/>
      <c r="I41" s="463"/>
      <c r="J41" s="463"/>
      <c r="K41" s="463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9" t="s">
        <v>94</v>
      </c>
      <c r="W41" s="399"/>
      <c r="X41" s="399"/>
      <c r="Y41" s="400"/>
      <c r="Z41" s="95"/>
      <c r="AB41" s="460"/>
      <c r="AC41" s="445" t="s">
        <v>69</v>
      </c>
      <c r="AD41" s="446"/>
      <c r="AE41" s="447"/>
      <c r="AF41" s="445"/>
      <c r="AG41" s="446"/>
      <c r="AH41" s="447"/>
      <c r="AI41" s="445"/>
      <c r="AJ41" s="446"/>
      <c r="AK41" s="447"/>
      <c r="AL41" s="445"/>
      <c r="AM41" s="446"/>
      <c r="AN41" s="447"/>
      <c r="AO41" s="445"/>
      <c r="AP41" s="446"/>
      <c r="AQ41" s="447"/>
      <c r="AR41" s="445"/>
      <c r="AS41" s="446"/>
      <c r="AT41" s="447"/>
      <c r="AU41" s="441"/>
      <c r="AV41" s="442"/>
      <c r="AW41" s="442"/>
      <c r="AX41" s="442"/>
      <c r="AY41" s="442"/>
      <c r="AZ41" s="442"/>
      <c r="BA41" s="100"/>
      <c r="BC41" s="112"/>
    </row>
    <row r="42" spans="1:55" ht="18" customHeight="1" thickBot="1" x14ac:dyDescent="0.2">
      <c r="A42" s="465"/>
      <c r="B42" s="466"/>
      <c r="C42" s="466"/>
      <c r="D42" s="466"/>
      <c r="E42" s="466"/>
      <c r="F42" s="467"/>
      <c r="G42" s="469"/>
      <c r="H42" s="466"/>
      <c r="I42" s="466"/>
      <c r="J42" s="466"/>
      <c r="K42" s="46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401"/>
      <c r="W42" s="401"/>
      <c r="X42" s="401"/>
      <c r="Y42" s="402"/>
      <c r="AB42" s="461"/>
      <c r="AC42" s="443"/>
      <c r="AD42" s="444"/>
      <c r="AE42" s="448"/>
      <c r="AF42" s="443"/>
      <c r="AG42" s="444"/>
      <c r="AH42" s="448"/>
      <c r="AI42" s="443"/>
      <c r="AJ42" s="444"/>
      <c r="AK42" s="448"/>
      <c r="AL42" s="443"/>
      <c r="AM42" s="444"/>
      <c r="AN42" s="448"/>
      <c r="AO42" s="443"/>
      <c r="AP42" s="444"/>
      <c r="AQ42" s="448"/>
      <c r="AR42" s="443"/>
      <c r="AS42" s="444"/>
      <c r="AT42" s="448"/>
      <c r="AU42" s="443"/>
      <c r="AV42" s="444"/>
      <c r="AW42" s="444"/>
      <c r="AX42" s="444"/>
      <c r="AY42" s="444"/>
      <c r="AZ42" s="444"/>
      <c r="BA42" s="62" t="s">
        <v>4</v>
      </c>
      <c r="BC42" s="112"/>
    </row>
    <row r="43" spans="1:55" ht="21" customHeight="1" x14ac:dyDescent="0.15"/>
    <row r="44" spans="1:55" ht="21" customHeight="1" x14ac:dyDescent="0.15">
      <c r="X44"/>
    </row>
    <row r="45" spans="1:55" ht="21" customHeight="1" x14ac:dyDescent="0.15">
      <c r="Y45"/>
    </row>
    <row r="46" spans="1:55" ht="21" customHeight="1" x14ac:dyDescent="0.15"/>
    <row r="47" spans="1:55" ht="21" customHeight="1" x14ac:dyDescent="0.15"/>
    <row r="48" spans="1:5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233">
    <mergeCell ref="AB31:AD33"/>
    <mergeCell ref="AE31:BA33"/>
    <mergeCell ref="W3:X4"/>
    <mergeCell ref="Y3:Y4"/>
    <mergeCell ref="AB3:BA3"/>
    <mergeCell ref="A5:A6"/>
    <mergeCell ref="B5:D6"/>
    <mergeCell ref="E5:E6"/>
    <mergeCell ref="F5:I6"/>
    <mergeCell ref="J5:J6"/>
    <mergeCell ref="K3:L4"/>
    <mergeCell ref="M3:O4"/>
    <mergeCell ref="A1:C1"/>
    <mergeCell ref="D1:I1"/>
    <mergeCell ref="L1:Y1"/>
    <mergeCell ref="AB1:BA2"/>
    <mergeCell ref="A2:D2"/>
    <mergeCell ref="F2:H2"/>
    <mergeCell ref="J2:Y2"/>
    <mergeCell ref="A3:D4"/>
    <mergeCell ref="E3:J4"/>
    <mergeCell ref="AB4:AC7"/>
    <mergeCell ref="AD4:BA7"/>
    <mergeCell ref="P3:R4"/>
    <mergeCell ref="S3:S4"/>
    <mergeCell ref="T3:U4"/>
    <mergeCell ref="V3:V4"/>
    <mergeCell ref="A8:F8"/>
    <mergeCell ref="G8:I8"/>
    <mergeCell ref="J8:Q8"/>
    <mergeCell ref="R8:Y8"/>
    <mergeCell ref="AB8:BA8"/>
    <mergeCell ref="K5:M6"/>
    <mergeCell ref="N5:Q6"/>
    <mergeCell ref="R5:Y6"/>
    <mergeCell ref="A7:F7"/>
    <mergeCell ref="G7:I7"/>
    <mergeCell ref="J7:Q7"/>
    <mergeCell ref="R7:Y7"/>
    <mergeCell ref="AO9:BA9"/>
    <mergeCell ref="A10:B10"/>
    <mergeCell ref="D10:E10"/>
    <mergeCell ref="G10:H10"/>
    <mergeCell ref="J10:Q10"/>
    <mergeCell ref="R10:Y10"/>
    <mergeCell ref="AB10:AG10"/>
    <mergeCell ref="AH10:AN10"/>
    <mergeCell ref="AO10:AT10"/>
    <mergeCell ref="AU10:BA10"/>
    <mergeCell ref="A9:B9"/>
    <mergeCell ref="D9:E9"/>
    <mergeCell ref="G9:H9"/>
    <mergeCell ref="J9:Q9"/>
    <mergeCell ref="R9:Y9"/>
    <mergeCell ref="AB9:AN9"/>
    <mergeCell ref="AC11:AD11"/>
    <mergeCell ref="AE11:AF11"/>
    <mergeCell ref="AH11:AN11"/>
    <mergeCell ref="AO11:AT11"/>
    <mergeCell ref="AU11:BA11"/>
    <mergeCell ref="A12:B12"/>
    <mergeCell ref="D12:E12"/>
    <mergeCell ref="G12:H12"/>
    <mergeCell ref="J12:Q12"/>
    <mergeCell ref="R12:Y12"/>
    <mergeCell ref="A11:B11"/>
    <mergeCell ref="D11:E11"/>
    <mergeCell ref="G11:H11"/>
    <mergeCell ref="J11:Q11"/>
    <mergeCell ref="R11:Y11"/>
    <mergeCell ref="AB11:AB18"/>
    <mergeCell ref="D17:J17"/>
    <mergeCell ref="K17:L17"/>
    <mergeCell ref="P17:V17"/>
    <mergeCell ref="W17:X17"/>
    <mergeCell ref="AO13:AT13"/>
    <mergeCell ref="AU13:BA13"/>
    <mergeCell ref="A14:F14"/>
    <mergeCell ref="G14:H14"/>
    <mergeCell ref="J14:N14"/>
    <mergeCell ref="T14:V14"/>
    <mergeCell ref="AD14:AF14"/>
    <mergeCell ref="AD12:AF12"/>
    <mergeCell ref="AO12:AT12"/>
    <mergeCell ref="AU12:BA12"/>
    <mergeCell ref="A13:B13"/>
    <mergeCell ref="D13:E13"/>
    <mergeCell ref="G13:H13"/>
    <mergeCell ref="J13:Q13"/>
    <mergeCell ref="R13:Y13"/>
    <mergeCell ref="AC13:AD13"/>
    <mergeCell ref="AO14:AT14"/>
    <mergeCell ref="AU14:BA14"/>
    <mergeCell ref="AI12:AN12"/>
    <mergeCell ref="AI14:AN14"/>
    <mergeCell ref="AE13:AF13"/>
    <mergeCell ref="AH13:AN13"/>
    <mergeCell ref="D15:J15"/>
    <mergeCell ref="K15:L15"/>
    <mergeCell ref="P15:V15"/>
    <mergeCell ref="W15:X15"/>
    <mergeCell ref="AC15:AD15"/>
    <mergeCell ref="AE15:AF15"/>
    <mergeCell ref="AH15:AN15"/>
    <mergeCell ref="AO15:AT15"/>
    <mergeCell ref="AU15:BA15"/>
    <mergeCell ref="AO20:AT22"/>
    <mergeCell ref="AU20:BA22"/>
    <mergeCell ref="AH19:AN19"/>
    <mergeCell ref="AO19:AP19"/>
    <mergeCell ref="AQ19:AS19"/>
    <mergeCell ref="AU19:BA19"/>
    <mergeCell ref="AD16:AF16"/>
    <mergeCell ref="AO16:AT16"/>
    <mergeCell ref="AU16:BA16"/>
    <mergeCell ref="AO18:AP18"/>
    <mergeCell ref="AQ18:AS18"/>
    <mergeCell ref="AU18:BA18"/>
    <mergeCell ref="AI16:AN16"/>
    <mergeCell ref="AC17:AD17"/>
    <mergeCell ref="AE17:AF17"/>
    <mergeCell ref="AH17:AN17"/>
    <mergeCell ref="AQ17:AS17"/>
    <mergeCell ref="AU17:BA17"/>
    <mergeCell ref="AB20:AC21"/>
    <mergeCell ref="AD20:AF21"/>
    <mergeCell ref="AG20:AG21"/>
    <mergeCell ref="AH20:AN21"/>
    <mergeCell ref="C19:M19"/>
    <mergeCell ref="N19:O19"/>
    <mergeCell ref="AB19:AC19"/>
    <mergeCell ref="AD19:AF19"/>
    <mergeCell ref="W18:X18"/>
    <mergeCell ref="AD18:AF18"/>
    <mergeCell ref="AI18:AN18"/>
    <mergeCell ref="D18:J18"/>
    <mergeCell ref="K18:L18"/>
    <mergeCell ref="S18:U18"/>
    <mergeCell ref="Y27:Y28"/>
    <mergeCell ref="AO27:AT30"/>
    <mergeCell ref="AU27:AU30"/>
    <mergeCell ref="X29:X30"/>
    <mergeCell ref="AY27:BA30"/>
    <mergeCell ref="AV27:AX30"/>
    <mergeCell ref="A15:B21"/>
    <mergeCell ref="A23:R24"/>
    <mergeCell ref="Y20:Y21"/>
    <mergeCell ref="S20:S21"/>
    <mergeCell ref="T20:T21"/>
    <mergeCell ref="V19:W19"/>
    <mergeCell ref="V20:W21"/>
    <mergeCell ref="X20:X21"/>
    <mergeCell ref="Q19:R19"/>
    <mergeCell ref="Q20:R21"/>
    <mergeCell ref="U20:U21"/>
    <mergeCell ref="D16:J16"/>
    <mergeCell ref="K16:L16"/>
    <mergeCell ref="P16:V16"/>
    <mergeCell ref="W16:X16"/>
    <mergeCell ref="C20:M21"/>
    <mergeCell ref="N20:O21"/>
    <mergeCell ref="P20:P21"/>
    <mergeCell ref="A33:R34"/>
    <mergeCell ref="S33:W34"/>
    <mergeCell ref="X33:X34"/>
    <mergeCell ref="Y33:Y34"/>
    <mergeCell ref="AB22:AG25"/>
    <mergeCell ref="AB27:AN30"/>
    <mergeCell ref="A25:R26"/>
    <mergeCell ref="A27:R28"/>
    <mergeCell ref="A29:R30"/>
    <mergeCell ref="A31:R32"/>
    <mergeCell ref="AH22:AN25"/>
    <mergeCell ref="Y29:Y30"/>
    <mergeCell ref="Y31:Y32"/>
    <mergeCell ref="X31:X32"/>
    <mergeCell ref="S25:W26"/>
    <mergeCell ref="S27:W28"/>
    <mergeCell ref="S29:W30"/>
    <mergeCell ref="S31:W32"/>
    <mergeCell ref="S23:W24"/>
    <mergeCell ref="X23:X24"/>
    <mergeCell ref="Y23:Y24"/>
    <mergeCell ref="X25:X26"/>
    <mergeCell ref="X27:X28"/>
    <mergeCell ref="Y25:Y26"/>
    <mergeCell ref="AC41:AE42"/>
    <mergeCell ref="AF41:AH42"/>
    <mergeCell ref="AC36:AJ37"/>
    <mergeCell ref="AC38:AJ39"/>
    <mergeCell ref="AB36:AB42"/>
    <mergeCell ref="A41:F42"/>
    <mergeCell ref="G38:K40"/>
    <mergeCell ref="G41:K42"/>
    <mergeCell ref="L38:U40"/>
    <mergeCell ref="L41:U42"/>
    <mergeCell ref="V38:Y40"/>
    <mergeCell ref="V41:Y42"/>
    <mergeCell ref="A38:F40"/>
    <mergeCell ref="AC40:AE40"/>
    <mergeCell ref="AF40:AH40"/>
    <mergeCell ref="AI40:AK40"/>
    <mergeCell ref="AL40:AN40"/>
    <mergeCell ref="AO40:AQ40"/>
    <mergeCell ref="AR40:AT40"/>
    <mergeCell ref="A35:R36"/>
    <mergeCell ref="S35:W36"/>
    <mergeCell ref="X35:X36"/>
    <mergeCell ref="Y35:Y36"/>
    <mergeCell ref="BC1:BC42"/>
    <mergeCell ref="AK38:AQ39"/>
    <mergeCell ref="AS38:AU39"/>
    <mergeCell ref="AV38:AW39"/>
    <mergeCell ref="AX38:AX39"/>
    <mergeCell ref="AY38:AZ39"/>
    <mergeCell ref="BA38:BA39"/>
    <mergeCell ref="AS36:AU37"/>
    <mergeCell ref="AV36:AW37"/>
    <mergeCell ref="AX36:AX37"/>
    <mergeCell ref="AY36:AZ37"/>
    <mergeCell ref="BA36:BA37"/>
    <mergeCell ref="AR38:AR39"/>
    <mergeCell ref="AK36:AQ37"/>
    <mergeCell ref="AR36:AR37"/>
    <mergeCell ref="AU40:BA40"/>
    <mergeCell ref="AU41:AZ42"/>
    <mergeCell ref="AI41:AK42"/>
    <mergeCell ref="AL41:AN42"/>
    <mergeCell ref="AO41:AQ42"/>
    <mergeCell ref="AR41:AT42"/>
    <mergeCell ref="AO23:AT25"/>
    <mergeCell ref="AU23:AU25"/>
    <mergeCell ref="AV23:BA25"/>
  </mergeCells>
  <phoneticPr fontId="1"/>
  <dataValidations count="1">
    <dataValidation type="list" allowBlank="1" showInputMessage="1" showErrorMessage="1" sqref="O14 X14">
      <formula1>"－,●"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★申請書　記入例★</vt:lpstr>
      <vt:lpstr>申請書【Excel版】</vt:lpstr>
      <vt:lpstr>★報告書　記入例★</vt:lpstr>
      <vt:lpstr>報告書【Excel版】 </vt:lpstr>
      <vt:lpstr>'★申請書　記入例★'!Print_Area</vt:lpstr>
      <vt:lpstr>'★報告書　記入例★'!Print_Area</vt:lpstr>
      <vt:lpstr>'報告書【Excel版】 '!Print_Area</vt:lpstr>
    </vt:vector>
  </TitlesOfParts>
  <Company>ユニー株式会社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u00573862</dc:creator>
  <cp:lastModifiedBy>Windows ユーザー</cp:lastModifiedBy>
  <cp:lastPrinted>2025-09-04T07:51:04Z</cp:lastPrinted>
  <dcterms:created xsi:type="dcterms:W3CDTF">2012-02-02T03:02:19Z</dcterms:created>
  <dcterms:modified xsi:type="dcterms:W3CDTF">2025-09-04T08:08:20Z</dcterms:modified>
</cp:coreProperties>
</file>